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m2018-my.sharepoint.com/personal/sanna_kristiina_soininen_kuopio_fi1/Documents/H/hankintasuunnitelmat/"/>
    </mc:Choice>
  </mc:AlternateContent>
  <xr:revisionPtr revIDLastSave="0" documentId="8_{77F2F3FA-BD59-4A6D-B41D-E9C24B0CC1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3" r:id="rId1"/>
    <sheet name="2026" sheetId="2" r:id="rId2"/>
    <sheet name="2027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2" l="1"/>
  <c r="B70" i="3"/>
  <c r="B69" i="3"/>
  <c r="B71" i="2"/>
  <c r="B72" i="2"/>
  <c r="B50" i="1"/>
  <c r="B67" i="1"/>
  <c r="B68" i="1" l="1"/>
</calcChain>
</file>

<file path=xl/sharedStrings.xml><?xml version="1.0" encoding="utf-8"?>
<sst xmlns="http://schemas.openxmlformats.org/spreadsheetml/2006/main" count="449" uniqueCount="74">
  <si>
    <t>HANKINTASUUNNITELMA VUODELLE 2025</t>
  </si>
  <si>
    <t>Tilapalvelut</t>
  </si>
  <si>
    <t>Tarvittavan materiaalin tai palvelun nimi</t>
  </si>
  <si>
    <t>Arvioitu hankinnan vuosiarvo yhteensä, alv 0%</t>
  </si>
  <si>
    <t>Suunniteltu sopimuksen kesto</t>
  </si>
  <si>
    <t>Palvelu/vastuualue</t>
  </si>
  <si>
    <t>Hankinnan valmistelija, yhteystiedot</t>
  </si>
  <si>
    <t>Suunniteltu sopimuksen voimaantulo</t>
  </si>
  <si>
    <t>Hankinnnan toteuttaja Sansia Oy</t>
  </si>
  <si>
    <t>Hankinta toteutetaan osakkaan omana työnä</t>
  </si>
  <si>
    <t>Hankinta sisältää option</t>
  </si>
  <si>
    <t>HUOM.</t>
  </si>
  <si>
    <t xml:space="preserve">SUUNNITELLUT YHTEISHANKINNAT </t>
  </si>
  <si>
    <t>YHTEENSÄ EUR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</si>
  <si>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</si>
  <si>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SUUNNITELLUT ERILLISHANKINNAT</t>
  </si>
  <si>
    <t>Kaarenhovin päiväkodin rakentaminen</t>
  </si>
  <si>
    <t xml:space="preserve">2 vuotta </t>
  </si>
  <si>
    <t>Rakennusurakka</t>
  </si>
  <si>
    <t>Marko Väätäinen, marko.vaatainen@kuopio.fi, 0447185686</t>
  </si>
  <si>
    <t>x</t>
  </si>
  <si>
    <t>Puitejärjestely; rakennuttaminen ja valvonta -palvelut</t>
  </si>
  <si>
    <t>Palveluhankinta</t>
  </si>
  <si>
    <t>1+1 vuotta</t>
  </si>
  <si>
    <t>Väestönsuojien peruskorjaukset, selvitys, suunnittelu</t>
  </si>
  <si>
    <t>1 vuotta</t>
  </si>
  <si>
    <t>palveluhankinta</t>
  </si>
  <si>
    <t>Sisäilma- ja rakennustekniset tutkimukset</t>
  </si>
  <si>
    <t>Petri Hartikainen, petri.hartikainen@kuopio.fi, 0447185241</t>
  </si>
  <si>
    <t>Hankinta 2025, Hankinnan arvo jaettu vuosille. Tarkastelujakso 4vuotta</t>
  </si>
  <si>
    <t>Rakennushistoriaselvitykset 2025, eri kohteet</t>
  </si>
  <si>
    <t>Liisa Kaksonen, liisa.kaksonen@kuopio.fi, 0447185201</t>
  </si>
  <si>
    <t>Sisäilmapuhdistimet</t>
  </si>
  <si>
    <t>1.3.2025 (?)</t>
  </si>
  <si>
    <t>Pelletit (lämpöenergia)</t>
  </si>
  <si>
    <t>Petri Hartikainen, petri.hartikainen@kuopio.fi, 0447185242</t>
  </si>
  <si>
    <t>iLog  ja AbloyOS lukitusjärjestelmän pääkäyttöpalvelut</t>
  </si>
  <si>
    <t>toistaiseksi</t>
  </si>
  <si>
    <t>Petri Hartikainen, petri.hartikainen@kuopio.fi, 0447185243</t>
  </si>
  <si>
    <t>1.5.2025 (?)</t>
  </si>
  <si>
    <t>jätepuristimet</t>
  </si>
  <si>
    <t>Petri Hartikainen, petri.hartikainen@kuopio.fi, 0447185245</t>
  </si>
  <si>
    <t>Näyttämätekniikan huolto ja tarkastus</t>
  </si>
  <si>
    <t>Petri Hartikainen, petri.hartikainen@kuopio.fi, 0447185246</t>
  </si>
  <si>
    <t>Hissien, paloilmoittiminen ja sammutusjärjestelmä tarkastukset</t>
  </si>
  <si>
    <t>Petri Hartikainen, petri.hartikainen@kuopio.fi, 0447185247</t>
  </si>
  <si>
    <t>1.9.2025 (?)</t>
  </si>
  <si>
    <t>Sähköautojen latauspisteet</t>
  </si>
  <si>
    <t>toistaisekai</t>
  </si>
  <si>
    <t>palvelu-/tavarahankinta</t>
  </si>
  <si>
    <t>vartiointi ja turvapalvelut (Kuopion Kaupunki)</t>
  </si>
  <si>
    <t>Mikko Moilanen, mikko.moilanen@kuopio.fi</t>
  </si>
  <si>
    <t>1 +1 vuotta</t>
  </si>
  <si>
    <t>SUUNNITELLUT PIENHANKINNAT  (Alle 60 000 eur) ***</t>
  </si>
  <si>
    <t>Sähkölaitteistojen määräaikaistarkastukset</t>
  </si>
  <si>
    <t>varautumiseen liittyvät hankinnat</t>
  </si>
  <si>
    <t>kulunvalvonta järjestelmän uusinta ja palveluhankinta</t>
  </si>
  <si>
    <t>avaintenhallintapalvelut</t>
  </si>
  <si>
    <t>Petri Hartikainen, petri.hartikainen@kuopio.fi, 0447185244</t>
  </si>
  <si>
    <t>1.4.2025 (?)</t>
  </si>
  <si>
    <t>X</t>
  </si>
  <si>
    <t>KAIKKI HANKINNAT YHTEENSÄ EUR</t>
  </si>
  <si>
    <t>HANKINTASUUNNITELMA VUODELLE 2026</t>
  </si>
  <si>
    <t>Hiltulanlahti, päiväkodin rakentaminen</t>
  </si>
  <si>
    <t>rakennusurakka</t>
  </si>
  <si>
    <t>iLog lukitusjärjestelmän pääkäyttöpalvelut</t>
  </si>
  <si>
    <t>Saarikellon päiväkodin rakentaminen</t>
  </si>
  <si>
    <t>Sähkötyöt, puitejärjestely</t>
  </si>
  <si>
    <t>ilmanvaihtotyöt, puitejärjestely</t>
  </si>
  <si>
    <t>putkityöt, puitejärjestely</t>
  </si>
  <si>
    <t>HANKINTASUUNNITELMA VUODELLE 2027</t>
  </si>
  <si>
    <t>Kettulan koulu, korjaus, uudisrakennus</t>
  </si>
  <si>
    <t>3 vuotta</t>
  </si>
  <si>
    <t>Linnanpellon päiväkodin rakentaminen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</si>
</sst>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7" x14ac:knownFonts="1">
    <font>
      <sz val="10"/>
      <name val="Arial"/>
    </font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9"/>
      <color indexed="48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0"/>
      <color rgb="FF000000"/>
      <name val="Courier New"/>
      <family val="3"/>
    </font>
    <font>
      <sz val="10"/>
      <color rgb="FF000000"/>
      <name val="Arial"/>
      <charset val="1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4" fontId="2" fillId="2" borderId="0" applyNumberFormat="0" applyProtection="0">
      <alignment horizontal="left" vertical="center" indent="1"/>
    </xf>
    <xf numFmtId="4" fontId="2" fillId="3" borderId="1" applyNumberFormat="0" applyProtection="0">
      <alignment horizontal="left" vertical="center" indent="1"/>
    </xf>
    <xf numFmtId="4" fontId="3" fillId="4" borderId="0" applyNumberFormat="0" applyProtection="0">
      <alignment horizontal="left" vertical="center" indent="1"/>
    </xf>
    <xf numFmtId="4" fontId="3" fillId="5" borderId="2" applyNumberFormat="0" applyProtection="0">
      <alignment horizontal="right" vertical="center"/>
    </xf>
    <xf numFmtId="4" fontId="4" fillId="4" borderId="0" applyNumberFormat="0" applyProtection="0">
      <alignment horizontal="left" vertical="center" indent="1"/>
    </xf>
    <xf numFmtId="4" fontId="4" fillId="2" borderId="0" applyNumberFormat="0" applyProtection="0">
      <alignment horizontal="left" vertical="center" indent="1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left" vertical="center" indent="1"/>
    </xf>
    <xf numFmtId="0" fontId="3" fillId="2" borderId="2" applyNumberFormat="0" applyProtection="0">
      <alignment horizontal="left" vertical="top" indent="1"/>
    </xf>
    <xf numFmtId="4" fontId="5" fillId="6" borderId="0" applyNumberFormat="0" applyProtection="0">
      <alignment horizontal="left" vertical="center" indent="1"/>
    </xf>
  </cellStyleXfs>
  <cellXfs count="107">
    <xf numFmtId="0" fontId="0" fillId="0" borderId="0" xfId="0"/>
    <xf numFmtId="0" fontId="6" fillId="0" borderId="0" xfId="0" applyFont="1"/>
    <xf numFmtId="0" fontId="7" fillId="7" borderId="3" xfId="0" applyFont="1" applyFill="1" applyBorder="1" applyAlignment="1">
      <alignment horizontal="left" wrapText="1"/>
    </xf>
    <xf numFmtId="1" fontId="8" fillId="7" borderId="3" xfId="0" applyNumberFormat="1" applyFont="1" applyFill="1" applyBorder="1" applyAlignment="1">
      <alignment horizontal="left" wrapText="1"/>
    </xf>
    <xf numFmtId="0" fontId="8" fillId="7" borderId="3" xfId="0" applyFont="1" applyFill="1" applyBorder="1" applyAlignment="1">
      <alignment horizontal="left" wrapText="1"/>
    </xf>
    <xf numFmtId="0" fontId="9" fillId="0" borderId="0" xfId="0" applyFont="1"/>
    <xf numFmtId="0" fontId="8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8" fillId="0" borderId="0" xfId="0" applyFont="1"/>
    <xf numFmtId="0" fontId="0" fillId="0" borderId="5" xfId="0" applyBorder="1" applyAlignment="1">
      <alignment horizontal="left" vertical="center"/>
    </xf>
    <xf numFmtId="0" fontId="10" fillId="0" borderId="0" xfId="0" applyFont="1"/>
    <xf numFmtId="0" fontId="9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5" xfId="0" applyBorder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49" fontId="10" fillId="0" borderId="4" xfId="0" applyNumberFormat="1" applyFont="1" applyBorder="1" applyAlignment="1">
      <alignment horizontal="left" vertical="center" wrapText="1"/>
    </xf>
    <xf numFmtId="0" fontId="11" fillId="0" borderId="4" xfId="0" applyFont="1" applyBorder="1"/>
    <xf numFmtId="0" fontId="10" fillId="0" borderId="4" xfId="0" applyFont="1" applyBorder="1"/>
    <xf numFmtId="0" fontId="8" fillId="0" borderId="4" xfId="0" applyFont="1" applyBorder="1"/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1" fontId="8" fillId="0" borderId="0" xfId="1" applyNumberFormat="1" applyFont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14" fontId="10" fillId="0" borderId="5" xfId="2" applyNumberFormat="1" applyBorder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2" applyBorder="1" applyAlignment="1">
      <alignment wrapText="1"/>
    </xf>
    <xf numFmtId="14" fontId="0" fillId="0" borderId="5" xfId="0" applyNumberForma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8" borderId="0" xfId="0" applyFill="1"/>
    <xf numFmtId="0" fontId="14" fillId="0" borderId="0" xfId="0" applyFont="1" applyAlignment="1">
      <alignment horizontal="left" vertical="center"/>
    </xf>
    <xf numFmtId="1" fontId="8" fillId="7" borderId="16" xfId="0" applyNumberFormat="1" applyFont="1" applyFill="1" applyBorder="1" applyAlignment="1">
      <alignment horizontal="left" wrapText="1"/>
    </xf>
    <xf numFmtId="14" fontId="0" fillId="0" borderId="5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5" fillId="0" borderId="0" xfId="0" applyFont="1" applyAlignment="1">
      <alignment horizontal="center"/>
    </xf>
    <xf numFmtId="14" fontId="0" fillId="0" borderId="4" xfId="0" applyNumberFormat="1" applyBorder="1" applyAlignment="1">
      <alignment horizontal="center"/>
    </xf>
    <xf numFmtId="1" fontId="8" fillId="9" borderId="3" xfId="0" applyNumberFormat="1" applyFont="1" applyFill="1" applyBorder="1" applyAlignment="1">
      <alignment horizontal="left" wrapText="1"/>
    </xf>
    <xf numFmtId="0" fontId="0" fillId="0" borderId="19" xfId="0" applyBorder="1"/>
    <xf numFmtId="0" fontId="0" fillId="9" borderId="17" xfId="0" applyFill="1" applyBorder="1"/>
    <xf numFmtId="0" fontId="10" fillId="10" borderId="4" xfId="0" applyFont="1" applyFill="1" applyBorder="1" applyAlignment="1">
      <alignment horizontal="left" vertical="center" wrapText="1"/>
    </xf>
    <xf numFmtId="49" fontId="10" fillId="10" borderId="0" xfId="0" applyNumberFormat="1" applyFont="1" applyFill="1" applyAlignment="1">
      <alignment horizontal="left" vertical="center" wrapText="1"/>
    </xf>
    <xf numFmtId="49" fontId="10" fillId="10" borderId="4" xfId="0" applyNumberFormat="1" applyFont="1" applyFill="1" applyBorder="1" applyAlignment="1">
      <alignment horizontal="left" vertical="center" wrapText="1"/>
    </xf>
    <xf numFmtId="0" fontId="10" fillId="10" borderId="0" xfId="0" applyFont="1" applyFill="1" applyAlignment="1">
      <alignment wrapText="1"/>
    </xf>
    <xf numFmtId="0" fontId="10" fillId="10" borderId="4" xfId="0" applyFont="1" applyFill="1" applyBorder="1"/>
    <xf numFmtId="0" fontId="10" fillId="10" borderId="5" xfId="2" applyFill="1" applyBorder="1" applyAlignment="1">
      <alignment wrapText="1"/>
    </xf>
    <xf numFmtId="0" fontId="16" fillId="0" borderId="17" xfId="0" applyFont="1" applyBorder="1"/>
    <xf numFmtId="0" fontId="0" fillId="0" borderId="17" xfId="0" applyBorder="1"/>
    <xf numFmtId="0" fontId="10" fillId="10" borderId="20" xfId="0" applyFont="1" applyFill="1" applyBorder="1" applyAlignment="1">
      <alignment horizontal="left" vertical="center" wrapText="1"/>
    </xf>
    <xf numFmtId="14" fontId="0" fillId="0" borderId="21" xfId="0" applyNumberFormat="1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23" xfId="0" applyBorder="1"/>
    <xf numFmtId="0" fontId="0" fillId="9" borderId="22" xfId="0" applyFill="1" applyBorder="1"/>
    <xf numFmtId="14" fontId="0" fillId="0" borderId="17" xfId="0" applyNumberFormat="1" applyBorder="1"/>
    <xf numFmtId="0" fontId="0" fillId="0" borderId="9" xfId="0" applyBorder="1" applyAlignment="1">
      <alignment horizontal="left" vertical="center" wrapText="1"/>
    </xf>
    <xf numFmtId="0" fontId="0" fillId="0" borderId="0" xfId="0" applyBorder="1"/>
    <xf numFmtId="0" fontId="10" fillId="0" borderId="8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10" fillId="0" borderId="13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3" fillId="0" borderId="0" xfId="0" applyFont="1" applyAlignment="1">
      <alignment horizontal="center"/>
    </xf>
    <xf numFmtId="0" fontId="0" fillId="0" borderId="0" xfId="0" applyAlignment="1"/>
    <xf numFmtId="0" fontId="10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" fontId="8" fillId="7" borderId="16" xfId="0" applyNumberFormat="1" applyFont="1" applyFill="1" applyBorder="1" applyAlignment="1">
      <alignment horizontal="right" wrapText="1"/>
    </xf>
    <xf numFmtId="0" fontId="0" fillId="0" borderId="5" xfId="0" applyBorder="1" applyAlignment="1">
      <alignment horizontal="right"/>
    </xf>
    <xf numFmtId="4" fontId="10" fillId="0" borderId="5" xfId="1" applyNumberFormat="1" applyFont="1" applyBorder="1" applyAlignment="1">
      <alignment horizontal="right" vertical="center" wrapText="1"/>
    </xf>
    <xf numFmtId="4" fontId="10" fillId="0" borderId="0" xfId="1" applyNumberFormat="1" applyFont="1" applyBorder="1" applyAlignment="1">
      <alignment horizontal="right" vertical="center" wrapText="1"/>
    </xf>
    <xf numFmtId="4" fontId="10" fillId="10" borderId="5" xfId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0" fillId="0" borderId="8" xfId="0" applyBorder="1" applyAlignment="1">
      <alignment horizontal="right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14" fontId="10" fillId="0" borderId="5" xfId="2" applyNumberFormat="1" applyBorder="1" applyAlignment="1">
      <alignment horizontal="left"/>
    </xf>
    <xf numFmtId="1" fontId="10" fillId="0" borderId="5" xfId="1" applyNumberFormat="1" applyFont="1" applyBorder="1" applyAlignment="1">
      <alignment horizontal="left" vertical="center" wrapText="1"/>
    </xf>
    <xf numFmtId="1" fontId="8" fillId="0" borderId="5" xfId="1" applyNumberFormat="1" applyFont="1" applyBorder="1" applyAlignment="1">
      <alignment horizontal="left" vertical="center" wrapText="1"/>
    </xf>
    <xf numFmtId="1" fontId="0" fillId="0" borderId="0" xfId="0" applyNumberFormat="1" applyAlignment="1">
      <alignment horizontal="left"/>
    </xf>
    <xf numFmtId="1" fontId="10" fillId="0" borderId="0" xfId="1" applyNumberFormat="1" applyFont="1" applyBorder="1" applyAlignment="1">
      <alignment horizontal="left" vertical="center" wrapText="1"/>
    </xf>
    <xf numFmtId="1" fontId="8" fillId="0" borderId="0" xfId="1" applyNumberFormat="1" applyFont="1" applyBorder="1" applyAlignment="1">
      <alignment horizontal="left" vertical="center" wrapText="1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0" fillId="0" borderId="17" xfId="0" applyBorder="1" applyAlignment="1">
      <alignment horizontal="left"/>
    </xf>
    <xf numFmtId="0" fontId="10" fillId="0" borderId="18" xfId="0" applyFont="1" applyBorder="1" applyAlignment="1">
      <alignment horizontal="left" vertical="center"/>
    </xf>
    <xf numFmtId="0" fontId="0" fillId="0" borderId="7" xfId="0" applyBorder="1" applyAlignment="1">
      <alignment horizontal="left" wrapText="1"/>
    </xf>
    <xf numFmtId="1" fontId="8" fillId="7" borderId="3" xfId="0" applyNumberFormat="1" applyFont="1" applyFill="1" applyBorder="1" applyAlignment="1">
      <alignment horizontal="right" wrapText="1"/>
    </xf>
    <xf numFmtId="4" fontId="10" fillId="0" borderId="21" xfId="1" applyNumberFormat="1" applyFont="1" applyBorder="1" applyAlignment="1">
      <alignment horizontal="right" vertical="center" wrapText="1"/>
    </xf>
    <xf numFmtId="2" fontId="0" fillId="0" borderId="17" xfId="0" applyNumberFormat="1" applyBorder="1" applyAlignment="1">
      <alignment horizontal="right"/>
    </xf>
    <xf numFmtId="1" fontId="10" fillId="0" borderId="21" xfId="1" applyNumberFormat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22" xfId="0" applyBorder="1" applyAlignment="1">
      <alignment horizontal="left"/>
    </xf>
    <xf numFmtId="0" fontId="0" fillId="0" borderId="0" xfId="0" applyBorder="1" applyAlignment="1">
      <alignment horizontal="left" vertical="center"/>
    </xf>
  </cellXfs>
  <cellStyles count="13">
    <cellStyle name="Euro" xfId="1" xr:uid="{00000000-0005-0000-0000-000000000000}"/>
    <cellStyle name="Normaali" xfId="0" builtinId="0"/>
    <cellStyle name="Normaali 2" xfId="2" xr:uid="{00000000-0005-0000-0000-000002000000}"/>
    <cellStyle name="SAPBEXchaText" xfId="3" xr:uid="{00000000-0005-0000-0000-000003000000}"/>
    <cellStyle name="SAPBEXfilterDrill" xfId="4" xr:uid="{00000000-0005-0000-0000-000004000000}"/>
    <cellStyle name="SAPBEXfilterItem" xfId="5" xr:uid="{00000000-0005-0000-0000-000005000000}"/>
    <cellStyle name="SAPBEXformats" xfId="6" xr:uid="{00000000-0005-0000-0000-000006000000}"/>
    <cellStyle name="SAPBEXheaderItem" xfId="7" xr:uid="{00000000-0005-0000-0000-000007000000}"/>
    <cellStyle name="SAPBEXheaderText" xfId="8" xr:uid="{00000000-0005-0000-0000-000008000000}"/>
    <cellStyle name="SAPBEXstdData" xfId="9" xr:uid="{00000000-0005-0000-0000-000009000000}"/>
    <cellStyle name="SAPBEXstdItem" xfId="10" xr:uid="{00000000-0005-0000-0000-00000A000000}"/>
    <cellStyle name="SAPBEXstdItemX" xfId="11" xr:uid="{00000000-0005-0000-0000-00000B000000}"/>
    <cellStyle name="SAPBEXtitle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ED613-9AD1-421F-8BC1-FCDDCA3ADEB2}">
  <sheetPr>
    <tabColor theme="3" tint="0.79998168889431442"/>
  </sheetPr>
  <dimension ref="A3:S86"/>
  <sheetViews>
    <sheetView tabSelected="1" zoomScaleNormal="100" workbookViewId="0">
      <pane xSplit="1" ySplit="9" topLeftCell="B37" activePane="bottomRight" state="frozen"/>
      <selection pane="topRight" activeCell="B1" sqref="B1"/>
      <selection pane="bottomLeft" activeCell="A11" sqref="A11"/>
      <selection pane="bottomRight" activeCell="A43" sqref="A43"/>
    </sheetView>
  </sheetViews>
  <sheetFormatPr defaultRowHeight="13.2" x14ac:dyDescent="0.25"/>
  <cols>
    <col min="1" max="1" width="63.77734375" customWidth="1"/>
    <col min="2" max="2" width="24.77734375" style="78" customWidth="1"/>
    <col min="3" max="4" width="29.21875" style="87" customWidth="1"/>
    <col min="5" max="5" width="53.5546875" style="87" customWidth="1"/>
    <col min="6" max="6" width="19.44140625" customWidth="1"/>
    <col min="7" max="7" width="14" customWidth="1"/>
    <col min="8" max="8" width="17.21875" customWidth="1"/>
    <col min="9" max="9" width="17.5546875" customWidth="1"/>
    <col min="10" max="10" width="64.21875" customWidth="1"/>
  </cols>
  <sheetData>
    <row r="3" spans="1:10" ht="21" customHeight="1" x14ac:dyDescent="0.35">
      <c r="A3" s="71" t="s">
        <v>0</v>
      </c>
      <c r="B3" s="72"/>
      <c r="C3" s="72"/>
      <c r="D3" s="72"/>
      <c r="E3" s="72"/>
      <c r="F3" s="72"/>
      <c r="G3" s="72"/>
      <c r="H3" s="72"/>
    </row>
    <row r="5" spans="1:10" ht="15.6" x14ac:dyDescent="0.3">
      <c r="A5" s="1" t="s">
        <v>0</v>
      </c>
      <c r="B5" s="77"/>
      <c r="C5" s="86"/>
      <c r="D5" s="86"/>
      <c r="I5" s="9"/>
    </row>
    <row r="7" spans="1:10" ht="15.6" x14ac:dyDescent="0.3">
      <c r="A7" s="1" t="s">
        <v>1</v>
      </c>
    </row>
    <row r="9" spans="1:10" ht="52.5" customHeight="1" x14ac:dyDescent="0.25">
      <c r="A9" s="2" t="s">
        <v>2</v>
      </c>
      <c r="B9" s="100" t="s">
        <v>3</v>
      </c>
      <c r="C9" s="3" t="s">
        <v>4</v>
      </c>
      <c r="D9" s="3" t="s">
        <v>5</v>
      </c>
      <c r="E9" s="4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45" t="s">
        <v>11</v>
      </c>
    </row>
    <row r="10" spans="1:10" ht="23.25" customHeight="1" x14ac:dyDescent="0.25">
      <c r="A10" s="5" t="s">
        <v>12</v>
      </c>
    </row>
    <row r="11" spans="1:10" ht="15" x14ac:dyDescent="0.25">
      <c r="F11" s="31"/>
      <c r="G11" s="35"/>
      <c r="H11" s="18"/>
      <c r="I11" s="46"/>
      <c r="J11" s="47"/>
    </row>
    <row r="12" spans="1:10" ht="15" x14ac:dyDescent="0.25">
      <c r="F12" s="31"/>
      <c r="G12" s="35"/>
      <c r="H12" s="18"/>
      <c r="I12" s="46"/>
      <c r="J12" s="47"/>
    </row>
    <row r="13" spans="1:10" ht="15" x14ac:dyDescent="0.25">
      <c r="A13" s="8"/>
      <c r="B13" s="81"/>
      <c r="C13" s="89"/>
      <c r="D13" s="89"/>
      <c r="E13" s="7"/>
      <c r="F13" s="31"/>
      <c r="G13" s="35"/>
      <c r="H13" s="18"/>
      <c r="I13" s="46"/>
      <c r="J13" s="47"/>
    </row>
    <row r="14" spans="1:10" ht="15" x14ac:dyDescent="0.25">
      <c r="A14" s="8"/>
      <c r="B14" s="81"/>
      <c r="C14" s="89"/>
      <c r="D14" s="89"/>
      <c r="E14" s="7"/>
      <c r="F14" s="31"/>
      <c r="G14" s="35"/>
      <c r="H14" s="18"/>
      <c r="I14" s="46"/>
      <c r="J14" s="47"/>
    </row>
    <row r="15" spans="1:10" ht="15" x14ac:dyDescent="0.25">
      <c r="A15" s="8"/>
      <c r="B15" s="81"/>
      <c r="C15" s="89"/>
      <c r="D15" s="89"/>
      <c r="E15" s="7"/>
      <c r="F15" s="31"/>
      <c r="G15" s="35"/>
      <c r="H15" s="18"/>
      <c r="I15" s="46"/>
      <c r="J15" s="47"/>
    </row>
    <row r="16" spans="1:10" x14ac:dyDescent="0.25">
      <c r="A16" s="6"/>
      <c r="B16" s="81"/>
      <c r="C16" s="90"/>
      <c r="D16" s="90"/>
      <c r="E16" s="7"/>
      <c r="F16" s="18"/>
      <c r="G16" s="18"/>
      <c r="H16" s="18"/>
      <c r="I16" s="46"/>
      <c r="J16" s="47"/>
    </row>
    <row r="17" spans="1:10" x14ac:dyDescent="0.25">
      <c r="A17" s="21"/>
      <c r="B17" s="81"/>
      <c r="C17" s="90"/>
      <c r="D17" s="90"/>
      <c r="E17" s="7"/>
      <c r="F17" s="18"/>
      <c r="G17" s="18"/>
      <c r="H17" s="18"/>
      <c r="I17" s="46"/>
      <c r="J17" s="47"/>
    </row>
    <row r="18" spans="1:10" x14ac:dyDescent="0.25">
      <c r="A18" s="9"/>
      <c r="B18" s="81"/>
      <c r="C18" s="91"/>
      <c r="D18" s="91"/>
      <c r="E18" s="10"/>
      <c r="F18" s="18"/>
      <c r="G18" s="18"/>
      <c r="H18" s="18"/>
      <c r="I18" s="46"/>
      <c r="J18" s="47"/>
    </row>
    <row r="19" spans="1:10" x14ac:dyDescent="0.25">
      <c r="A19" s="22"/>
      <c r="B19" s="81"/>
      <c r="C19" s="91"/>
      <c r="D19" s="91"/>
      <c r="E19" s="10"/>
      <c r="F19" s="18"/>
      <c r="G19" s="18"/>
      <c r="H19" s="18"/>
      <c r="I19" s="46"/>
      <c r="J19" s="47"/>
    </row>
    <row r="20" spans="1:10" x14ac:dyDescent="0.25">
      <c r="A20" s="23"/>
      <c r="B20" s="81"/>
      <c r="C20" s="91"/>
      <c r="D20" s="91"/>
      <c r="E20" s="10"/>
      <c r="F20" s="18"/>
      <c r="G20" s="18"/>
      <c r="H20" s="18"/>
      <c r="I20" s="46"/>
      <c r="J20" s="47"/>
    </row>
    <row r="21" spans="1:10" x14ac:dyDescent="0.25">
      <c r="A21" s="24"/>
      <c r="B21" s="81"/>
      <c r="C21" s="91"/>
      <c r="D21" s="91"/>
      <c r="E21" s="10"/>
      <c r="F21" s="18"/>
      <c r="G21" s="18"/>
      <c r="H21" s="18"/>
      <c r="I21" s="46"/>
      <c r="J21" s="47"/>
    </row>
    <row r="22" spans="1:10" x14ac:dyDescent="0.25">
      <c r="A22" s="11"/>
      <c r="B22" s="81"/>
      <c r="C22" s="91"/>
      <c r="D22" s="91"/>
      <c r="E22" s="10"/>
      <c r="F22" s="18"/>
      <c r="G22" s="18"/>
      <c r="H22" s="18"/>
      <c r="I22" s="46"/>
      <c r="J22" s="47"/>
    </row>
    <row r="23" spans="1:10" x14ac:dyDescent="0.25">
      <c r="A23" s="12"/>
      <c r="B23" s="81"/>
      <c r="C23" s="90"/>
      <c r="D23" s="90"/>
      <c r="E23" s="10"/>
      <c r="F23" s="18"/>
      <c r="G23" s="18"/>
      <c r="H23" s="18"/>
      <c r="I23" s="46"/>
      <c r="J23" s="47"/>
    </row>
    <row r="24" spans="1:10" ht="12.75" customHeight="1" x14ac:dyDescent="0.25">
      <c r="A24" s="8"/>
      <c r="B24" s="81"/>
      <c r="C24" s="90"/>
      <c r="D24" s="90"/>
      <c r="E24" s="10"/>
      <c r="F24" s="18"/>
      <c r="G24" s="18"/>
      <c r="H24" s="18"/>
      <c r="I24" s="46"/>
      <c r="J24" s="47"/>
    </row>
    <row r="25" spans="1:10" ht="15.75" customHeight="1" x14ac:dyDescent="0.25">
      <c r="A25" s="8"/>
      <c r="B25" s="81"/>
      <c r="C25" s="90"/>
      <c r="D25" s="90"/>
      <c r="E25" s="10"/>
      <c r="F25" s="18"/>
      <c r="G25" s="18"/>
      <c r="H25" s="18"/>
      <c r="I25" s="46"/>
      <c r="J25" s="47"/>
    </row>
    <row r="26" spans="1:10" ht="12.75" customHeight="1" x14ac:dyDescent="0.25">
      <c r="A26" s="6"/>
      <c r="B26" s="81"/>
      <c r="C26" s="90"/>
      <c r="D26" s="90"/>
      <c r="E26" s="10"/>
      <c r="F26" s="18"/>
      <c r="G26" s="18"/>
      <c r="H26" s="18"/>
      <c r="I26" s="46"/>
      <c r="J26" s="47"/>
    </row>
    <row r="27" spans="1:10" x14ac:dyDescent="0.25">
      <c r="A27" s="13"/>
      <c r="B27" s="81"/>
      <c r="C27" s="90"/>
      <c r="D27" s="90"/>
      <c r="E27" s="10"/>
      <c r="F27" s="18"/>
      <c r="G27" s="18"/>
      <c r="H27" s="18"/>
      <c r="I27" s="46"/>
      <c r="J27" s="47"/>
    </row>
    <row r="28" spans="1:10" x14ac:dyDescent="0.25">
      <c r="A28" s="13"/>
      <c r="B28" s="81"/>
      <c r="C28" s="90"/>
      <c r="D28" s="90"/>
      <c r="E28" s="10"/>
      <c r="F28" s="18"/>
      <c r="G28" s="18"/>
      <c r="H28" s="18"/>
      <c r="I28" s="46"/>
      <c r="J28" s="47"/>
    </row>
    <row r="29" spans="1:10" x14ac:dyDescent="0.25">
      <c r="A29" s="13"/>
      <c r="B29" s="81"/>
      <c r="C29" s="90"/>
      <c r="D29" s="90"/>
      <c r="E29" s="10"/>
      <c r="F29" s="18"/>
      <c r="G29" s="18"/>
      <c r="H29" s="18"/>
      <c r="I29" s="46"/>
      <c r="J29" s="47"/>
    </row>
    <row r="30" spans="1:10" x14ac:dyDescent="0.25">
      <c r="A30" s="13"/>
      <c r="B30" s="81"/>
      <c r="C30" s="90"/>
      <c r="D30" s="90"/>
      <c r="E30" s="10"/>
      <c r="F30" s="18"/>
      <c r="G30" s="18"/>
      <c r="H30" s="18"/>
      <c r="I30" s="46"/>
      <c r="J30" s="47"/>
    </row>
    <row r="31" spans="1:10" x14ac:dyDescent="0.25">
      <c r="A31" s="13"/>
      <c r="B31" s="81"/>
      <c r="C31" s="90"/>
      <c r="D31" s="90"/>
      <c r="E31" s="10"/>
      <c r="F31" s="18"/>
      <c r="G31" s="18"/>
      <c r="H31" s="18"/>
      <c r="I31" s="46"/>
      <c r="J31" s="47"/>
    </row>
    <row r="32" spans="1:10" x14ac:dyDescent="0.25">
      <c r="A32" s="13"/>
      <c r="B32" s="81"/>
      <c r="C32" s="90"/>
      <c r="D32" s="90"/>
      <c r="E32" s="10"/>
      <c r="F32" s="18"/>
      <c r="G32" s="18"/>
      <c r="H32" s="18"/>
      <c r="I32" s="46"/>
      <c r="J32" s="47"/>
    </row>
    <row r="33" spans="1:10" x14ac:dyDescent="0.25">
      <c r="A33" s="26"/>
      <c r="B33" s="81"/>
      <c r="C33" s="10"/>
      <c r="D33" s="10"/>
      <c r="E33" s="88"/>
      <c r="F33" s="18"/>
      <c r="G33" s="18"/>
      <c r="H33" s="10"/>
      <c r="I33" s="46"/>
      <c r="J33" s="47"/>
    </row>
    <row r="34" spans="1:10" x14ac:dyDescent="0.25">
      <c r="A34" s="16" t="s">
        <v>13</v>
      </c>
      <c r="B34" s="81"/>
      <c r="C34" s="92"/>
      <c r="D34" s="92"/>
      <c r="E34" s="25"/>
      <c r="I34" s="11" t="s">
        <v>14</v>
      </c>
    </row>
    <row r="35" spans="1:10" x14ac:dyDescent="0.25">
      <c r="A35" s="16"/>
      <c r="B35" s="82"/>
      <c r="C35" s="92"/>
      <c r="D35" s="92"/>
      <c r="E35" s="25"/>
      <c r="I35" s="11"/>
    </row>
    <row r="37" spans="1:10" x14ac:dyDescent="0.25">
      <c r="A37" s="5" t="s">
        <v>15</v>
      </c>
    </row>
    <row r="38" spans="1:10" ht="15" x14ac:dyDescent="0.25">
      <c r="A38" s="32" t="s">
        <v>16</v>
      </c>
      <c r="B38" s="81">
        <v>7700000</v>
      </c>
      <c r="C38" s="90" t="s">
        <v>17</v>
      </c>
      <c r="D38" s="90" t="s">
        <v>18</v>
      </c>
      <c r="E38" s="7" t="s">
        <v>19</v>
      </c>
      <c r="F38" s="31">
        <v>45748</v>
      </c>
      <c r="G38" s="35"/>
      <c r="H38" s="36" t="s">
        <v>20</v>
      </c>
      <c r="I38" s="46"/>
      <c r="J38" s="47"/>
    </row>
    <row r="39" spans="1:10" ht="15" x14ac:dyDescent="0.25">
      <c r="A39" s="33" t="s">
        <v>21</v>
      </c>
      <c r="B39" s="81">
        <v>400000</v>
      </c>
      <c r="C39" s="90" t="s">
        <v>17</v>
      </c>
      <c r="D39" s="90" t="s">
        <v>22</v>
      </c>
      <c r="E39" s="7" t="s">
        <v>19</v>
      </c>
      <c r="F39" s="34">
        <v>45992</v>
      </c>
      <c r="G39" s="35"/>
      <c r="H39" s="36" t="s">
        <v>20</v>
      </c>
      <c r="I39" s="46" t="s">
        <v>23</v>
      </c>
      <c r="J39" s="47"/>
    </row>
    <row r="40" spans="1:10" ht="15" x14ac:dyDescent="0.25">
      <c r="A40" s="33" t="s">
        <v>24</v>
      </c>
      <c r="B40" s="81">
        <v>200000</v>
      </c>
      <c r="C40" s="90" t="s">
        <v>25</v>
      </c>
      <c r="D40" s="90" t="s">
        <v>26</v>
      </c>
      <c r="E40" s="7" t="s">
        <v>19</v>
      </c>
      <c r="F40" s="34">
        <v>45870</v>
      </c>
      <c r="G40" s="35"/>
      <c r="H40" s="36" t="s">
        <v>20</v>
      </c>
      <c r="I40" s="46"/>
      <c r="J40" s="47"/>
    </row>
    <row r="41" spans="1:10" x14ac:dyDescent="0.25">
      <c r="A41" s="48" t="s">
        <v>27</v>
      </c>
      <c r="B41" s="81">
        <v>700000</v>
      </c>
      <c r="C41" s="90" t="s">
        <v>17</v>
      </c>
      <c r="D41" s="90" t="s">
        <v>26</v>
      </c>
      <c r="E41" s="97" t="s">
        <v>28</v>
      </c>
      <c r="F41" s="34">
        <v>45748</v>
      </c>
      <c r="G41" s="18"/>
      <c r="H41" s="36" t="s">
        <v>20</v>
      </c>
      <c r="I41" s="46" t="s">
        <v>23</v>
      </c>
      <c r="J41" s="47" t="s">
        <v>29</v>
      </c>
    </row>
    <row r="42" spans="1:10" x14ac:dyDescent="0.25">
      <c r="A42" s="49" t="s">
        <v>30</v>
      </c>
      <c r="B42" s="81">
        <v>50000</v>
      </c>
      <c r="C42" s="90" t="s">
        <v>25</v>
      </c>
      <c r="D42" s="90" t="s">
        <v>26</v>
      </c>
      <c r="E42" s="98" t="s">
        <v>31</v>
      </c>
      <c r="F42" s="34">
        <v>45873</v>
      </c>
      <c r="G42" s="18"/>
      <c r="H42" s="36" t="s">
        <v>20</v>
      </c>
      <c r="I42" s="46" t="s">
        <v>23</v>
      </c>
      <c r="J42" s="47"/>
    </row>
    <row r="43" spans="1:10" x14ac:dyDescent="0.25">
      <c r="A43" s="50" t="s">
        <v>32</v>
      </c>
      <c r="B43" s="81">
        <v>150000</v>
      </c>
      <c r="C43" s="90" t="s">
        <v>17</v>
      </c>
      <c r="D43" s="90" t="s">
        <v>26</v>
      </c>
      <c r="E43" s="97" t="s">
        <v>28</v>
      </c>
      <c r="F43" s="42" t="s">
        <v>33</v>
      </c>
      <c r="G43" s="18"/>
      <c r="H43" s="36" t="s">
        <v>20</v>
      </c>
      <c r="I43" s="46" t="s">
        <v>23</v>
      </c>
      <c r="J43" s="47" t="s">
        <v>29</v>
      </c>
    </row>
    <row r="44" spans="1:10" x14ac:dyDescent="0.25">
      <c r="A44" s="51" t="s">
        <v>34</v>
      </c>
      <c r="B44" s="81">
        <v>70000</v>
      </c>
      <c r="C44" s="90" t="s">
        <v>17</v>
      </c>
      <c r="D44" s="90" t="s">
        <v>26</v>
      </c>
      <c r="E44" s="97" t="s">
        <v>35</v>
      </c>
      <c r="F44" s="42" t="s">
        <v>33</v>
      </c>
      <c r="G44" s="18"/>
      <c r="H44" s="36" t="s">
        <v>20</v>
      </c>
      <c r="I44" s="46" t="s">
        <v>23</v>
      </c>
      <c r="J44" s="47" t="s">
        <v>29</v>
      </c>
    </row>
    <row r="45" spans="1:10" x14ac:dyDescent="0.25">
      <c r="A45" s="52" t="s">
        <v>36</v>
      </c>
      <c r="B45" s="81">
        <v>20000</v>
      </c>
      <c r="C45" s="90" t="s">
        <v>37</v>
      </c>
      <c r="D45" s="90" t="s">
        <v>26</v>
      </c>
      <c r="E45" s="97" t="s">
        <v>38</v>
      </c>
      <c r="F45" s="42" t="s">
        <v>39</v>
      </c>
      <c r="G45" s="18"/>
      <c r="H45" s="36" t="s">
        <v>20</v>
      </c>
      <c r="I45" s="46"/>
      <c r="J45" s="47" t="s">
        <v>29</v>
      </c>
    </row>
    <row r="46" spans="1:10" x14ac:dyDescent="0.25">
      <c r="A46" s="48" t="s">
        <v>40</v>
      </c>
      <c r="B46" s="81">
        <v>35000</v>
      </c>
      <c r="C46" s="90" t="s">
        <v>37</v>
      </c>
      <c r="D46" s="90" t="s">
        <v>26</v>
      </c>
      <c r="E46" s="97" t="s">
        <v>41</v>
      </c>
      <c r="F46" s="43" t="s">
        <v>39</v>
      </c>
      <c r="G46" s="18"/>
      <c r="H46" s="36" t="s">
        <v>20</v>
      </c>
      <c r="I46" s="46"/>
      <c r="J46" s="47" t="s">
        <v>29</v>
      </c>
    </row>
    <row r="47" spans="1:10" x14ac:dyDescent="0.25">
      <c r="A47" s="48" t="s">
        <v>42</v>
      </c>
      <c r="B47" s="81">
        <v>40000</v>
      </c>
      <c r="C47" s="90" t="s">
        <v>37</v>
      </c>
      <c r="D47" s="90" t="s">
        <v>26</v>
      </c>
      <c r="E47" s="97" t="s">
        <v>43</v>
      </c>
      <c r="F47" s="42" t="s">
        <v>39</v>
      </c>
      <c r="G47" s="18"/>
      <c r="H47" s="36" t="s">
        <v>20</v>
      </c>
      <c r="I47" s="46"/>
      <c r="J47" s="47" t="s">
        <v>29</v>
      </c>
    </row>
    <row r="48" spans="1:10" x14ac:dyDescent="0.25">
      <c r="A48" s="48" t="s">
        <v>44</v>
      </c>
      <c r="B48" s="81">
        <v>40000</v>
      </c>
      <c r="C48" s="90" t="s">
        <v>37</v>
      </c>
      <c r="D48" s="90" t="s">
        <v>26</v>
      </c>
      <c r="E48" s="97" t="s">
        <v>45</v>
      </c>
      <c r="F48" s="42" t="s">
        <v>46</v>
      </c>
      <c r="G48" s="18"/>
      <c r="H48" s="36" t="s">
        <v>20</v>
      </c>
      <c r="I48" s="46"/>
      <c r="J48" s="47" t="s">
        <v>29</v>
      </c>
    </row>
    <row r="49" spans="1:19" x14ac:dyDescent="0.25">
      <c r="A49" s="48" t="s">
        <v>47</v>
      </c>
      <c r="B49" s="81">
        <v>100000</v>
      </c>
      <c r="C49" s="89" t="s">
        <v>48</v>
      </c>
      <c r="D49" s="89" t="s">
        <v>49</v>
      </c>
      <c r="E49" s="97" t="s">
        <v>45</v>
      </c>
      <c r="F49" s="44">
        <v>45748</v>
      </c>
      <c r="G49" s="36" t="s">
        <v>20</v>
      </c>
      <c r="H49" s="36"/>
      <c r="I49" s="46"/>
      <c r="J49" s="47" t="s">
        <v>29</v>
      </c>
    </row>
    <row r="50" spans="1:19" x14ac:dyDescent="0.25">
      <c r="A50" s="48" t="s">
        <v>50</v>
      </c>
      <c r="B50" s="83">
        <v>150000</v>
      </c>
      <c r="C50" s="89" t="s">
        <v>17</v>
      </c>
      <c r="D50" s="89" t="s">
        <v>26</v>
      </c>
      <c r="E50" s="7" t="s">
        <v>51</v>
      </c>
      <c r="F50" s="34" t="s">
        <v>39</v>
      </c>
      <c r="G50" s="36" t="s">
        <v>20</v>
      </c>
      <c r="H50" s="18"/>
      <c r="I50" s="46" t="s">
        <v>52</v>
      </c>
      <c r="J50" s="47" t="s">
        <v>29</v>
      </c>
    </row>
    <row r="51" spans="1:19" x14ac:dyDescent="0.25">
      <c r="A51" s="13"/>
      <c r="B51" s="81"/>
      <c r="C51" s="90"/>
      <c r="D51" s="90"/>
      <c r="E51" s="10"/>
      <c r="F51" s="36"/>
      <c r="G51" s="18"/>
      <c r="H51" s="18"/>
      <c r="I51" s="46"/>
      <c r="J51" s="47"/>
    </row>
    <row r="52" spans="1:19" ht="12.75" customHeight="1" x14ac:dyDescent="0.25">
      <c r="A52" s="28" t="s">
        <v>13</v>
      </c>
      <c r="B52" s="81"/>
      <c r="C52" s="93"/>
      <c r="D52" s="93"/>
      <c r="E52" s="25"/>
    </row>
    <row r="53" spans="1:19" ht="12.75" customHeight="1" x14ac:dyDescent="0.25">
      <c r="A53" s="16"/>
      <c r="B53" s="27"/>
      <c r="C53" s="93"/>
      <c r="D53" s="94"/>
      <c r="E53" s="25"/>
    </row>
    <row r="54" spans="1:19" x14ac:dyDescent="0.25">
      <c r="A54" s="19"/>
    </row>
    <row r="55" spans="1:19" x14ac:dyDescent="0.25">
      <c r="A55" s="5" t="s">
        <v>53</v>
      </c>
      <c r="C55" s="95"/>
      <c r="D55" s="95"/>
    </row>
    <row r="56" spans="1:19" x14ac:dyDescent="0.25">
      <c r="A56" s="53" t="s">
        <v>54</v>
      </c>
      <c r="B56" s="81">
        <v>5000</v>
      </c>
      <c r="C56" s="90">
        <v>2</v>
      </c>
      <c r="D56" s="90" t="s">
        <v>26</v>
      </c>
      <c r="E56" s="97" t="s">
        <v>28</v>
      </c>
      <c r="F56" s="40" t="s">
        <v>46</v>
      </c>
      <c r="G56" s="18"/>
      <c r="H56" s="36" t="s">
        <v>20</v>
      </c>
      <c r="I56" s="46" t="s">
        <v>23</v>
      </c>
      <c r="J56" s="47" t="s">
        <v>29</v>
      </c>
    </row>
    <row r="57" spans="1:19" x14ac:dyDescent="0.25">
      <c r="A57" s="48" t="s">
        <v>55</v>
      </c>
      <c r="B57" s="81">
        <v>50000</v>
      </c>
      <c r="C57" s="90">
        <v>2</v>
      </c>
      <c r="D57" s="89" t="s">
        <v>49</v>
      </c>
      <c r="E57" s="97" t="s">
        <v>28</v>
      </c>
      <c r="F57" s="40" t="s">
        <v>46</v>
      </c>
      <c r="G57" s="18"/>
      <c r="H57" s="36" t="s">
        <v>20</v>
      </c>
      <c r="I57" s="46" t="s">
        <v>23</v>
      </c>
      <c r="J57" s="47" t="s">
        <v>29</v>
      </c>
    </row>
    <row r="58" spans="1:19" x14ac:dyDescent="0.25">
      <c r="A58" s="48" t="s">
        <v>56</v>
      </c>
      <c r="B58" s="81">
        <v>10000</v>
      </c>
      <c r="C58" s="90" t="s">
        <v>37</v>
      </c>
      <c r="D58" s="90" t="s">
        <v>26</v>
      </c>
      <c r="E58" s="97" t="s">
        <v>28</v>
      </c>
      <c r="F58" s="40" t="s">
        <v>33</v>
      </c>
      <c r="G58" s="18"/>
      <c r="H58" s="36" t="s">
        <v>20</v>
      </c>
      <c r="I58" s="46"/>
      <c r="J58" s="47" t="s">
        <v>29</v>
      </c>
    </row>
    <row r="59" spans="1:19" x14ac:dyDescent="0.25">
      <c r="A59" s="52" t="s">
        <v>57</v>
      </c>
      <c r="B59" s="81">
        <v>10000</v>
      </c>
      <c r="C59" s="90" t="s">
        <v>37</v>
      </c>
      <c r="D59" s="90" t="s">
        <v>26</v>
      </c>
      <c r="E59" s="97" t="s">
        <v>58</v>
      </c>
      <c r="F59" s="41" t="s">
        <v>59</v>
      </c>
      <c r="G59" s="18"/>
      <c r="H59" s="36" t="s">
        <v>20</v>
      </c>
      <c r="I59" s="46"/>
      <c r="J59" s="47" t="s">
        <v>29</v>
      </c>
    </row>
    <row r="60" spans="1:19" ht="15.6" x14ac:dyDescent="0.3">
      <c r="A60" s="14"/>
      <c r="B60" s="81"/>
      <c r="C60" s="90"/>
      <c r="D60" s="90"/>
      <c r="E60" s="7"/>
      <c r="F60" s="36"/>
      <c r="G60" s="37"/>
      <c r="H60" s="29" t="s">
        <v>60</v>
      </c>
      <c r="I60" s="46"/>
      <c r="J60" s="47"/>
      <c r="P60" s="1"/>
      <c r="Q60" s="1"/>
      <c r="R60" s="20"/>
      <c r="S60" s="20"/>
    </row>
    <row r="61" spans="1:19" x14ac:dyDescent="0.25">
      <c r="A61" s="21"/>
      <c r="B61" s="81"/>
      <c r="C61" s="90"/>
      <c r="D61" s="90"/>
      <c r="E61" s="7"/>
      <c r="F61" s="36"/>
      <c r="G61" s="37"/>
      <c r="H61" s="29" t="s">
        <v>60</v>
      </c>
      <c r="I61" s="46"/>
      <c r="J61" s="47"/>
    </row>
    <row r="62" spans="1:19" x14ac:dyDescent="0.25">
      <c r="A62" s="15"/>
      <c r="B62" s="81"/>
      <c r="C62" s="91"/>
      <c r="D62" s="91"/>
      <c r="E62" s="10"/>
      <c r="F62" s="36"/>
      <c r="G62" s="37"/>
      <c r="H62" s="29" t="s">
        <v>60</v>
      </c>
      <c r="I62" s="46"/>
      <c r="J62" s="47"/>
    </row>
    <row r="63" spans="1:19" ht="12.75" customHeight="1" x14ac:dyDescent="0.25">
      <c r="A63" s="23"/>
      <c r="B63" s="81"/>
      <c r="C63" s="91"/>
      <c r="D63" s="91"/>
      <c r="E63" s="10"/>
      <c r="F63" s="36"/>
      <c r="G63" s="37"/>
      <c r="H63" s="29" t="s">
        <v>60</v>
      </c>
      <c r="I63" s="46"/>
      <c r="J63" s="47"/>
    </row>
    <row r="64" spans="1:19" ht="12.75" customHeight="1" x14ac:dyDescent="0.25">
      <c r="A64" s="23"/>
      <c r="B64" s="81"/>
      <c r="C64" s="91"/>
      <c r="D64" s="91"/>
      <c r="E64" s="10"/>
      <c r="F64" s="36"/>
      <c r="G64" s="37"/>
      <c r="H64" s="29" t="s">
        <v>60</v>
      </c>
      <c r="I64" s="46"/>
      <c r="J64" s="47"/>
    </row>
    <row r="65" spans="1:10" x14ac:dyDescent="0.25">
      <c r="A65" s="6"/>
      <c r="B65" s="81"/>
      <c r="C65" s="90"/>
      <c r="D65" s="90"/>
      <c r="E65" s="10"/>
      <c r="F65" s="36"/>
      <c r="G65" s="37"/>
      <c r="H65" s="29" t="s">
        <v>60</v>
      </c>
      <c r="I65" s="46"/>
      <c r="J65" s="47"/>
    </row>
    <row r="66" spans="1:10" x14ac:dyDescent="0.25">
      <c r="A66" s="8"/>
      <c r="B66" s="81"/>
      <c r="C66" s="90"/>
      <c r="D66" s="90"/>
      <c r="E66" s="10"/>
      <c r="F66" s="36"/>
      <c r="G66" s="37"/>
      <c r="H66" s="29" t="s">
        <v>60</v>
      </c>
      <c r="I66" s="46"/>
      <c r="J66" s="47"/>
    </row>
    <row r="67" spans="1:10" x14ac:dyDescent="0.25">
      <c r="A67" s="13"/>
      <c r="B67" s="81"/>
      <c r="C67" s="90"/>
      <c r="D67" s="90"/>
      <c r="E67" s="10"/>
      <c r="F67" s="36"/>
      <c r="G67" s="37"/>
      <c r="H67" s="29" t="s">
        <v>60</v>
      </c>
      <c r="I67" s="46"/>
      <c r="J67" s="47"/>
    </row>
    <row r="68" spans="1:10" x14ac:dyDescent="0.25">
      <c r="A68" s="30"/>
      <c r="B68" s="81"/>
      <c r="C68" s="90"/>
      <c r="D68" s="90"/>
      <c r="E68" s="10"/>
      <c r="F68" s="36"/>
      <c r="G68" s="37"/>
      <c r="H68" s="29" t="s">
        <v>60</v>
      </c>
      <c r="I68" s="46"/>
      <c r="J68" s="47"/>
    </row>
    <row r="69" spans="1:10" x14ac:dyDescent="0.25">
      <c r="A69" s="30" t="s">
        <v>13</v>
      </c>
      <c r="B69" s="81">
        <f>SUM(B40:B68)</f>
        <v>1630000</v>
      </c>
      <c r="C69" s="90"/>
      <c r="D69" s="90"/>
      <c r="E69" s="10"/>
      <c r="F69" s="36"/>
      <c r="G69" s="37"/>
      <c r="H69" s="29" t="s">
        <v>60</v>
      </c>
      <c r="I69" s="46"/>
      <c r="J69" s="47"/>
    </row>
    <row r="70" spans="1:10" x14ac:dyDescent="0.25">
      <c r="A70" s="17" t="s">
        <v>61</v>
      </c>
      <c r="B70" s="81">
        <f>SUM(B34,B38:B52,B69)</f>
        <v>11285000</v>
      </c>
      <c r="C70" s="91"/>
      <c r="D70" s="91"/>
      <c r="E70" s="10"/>
      <c r="F70" s="36"/>
      <c r="G70" s="37"/>
      <c r="H70" s="29" t="s">
        <v>60</v>
      </c>
      <c r="I70" s="46"/>
      <c r="J70" s="47"/>
    </row>
    <row r="72" spans="1:10" x14ac:dyDescent="0.25">
      <c r="A72" s="11"/>
    </row>
    <row r="74" spans="1:10" ht="13.8" thickBot="1" x14ac:dyDescent="0.3">
      <c r="B74" s="84"/>
    </row>
    <row r="75" spans="1:10" x14ac:dyDescent="0.25">
      <c r="B75" s="73"/>
      <c r="C75" s="74"/>
      <c r="D75" s="74"/>
      <c r="E75" s="75"/>
    </row>
    <row r="76" spans="1:10" x14ac:dyDescent="0.25">
      <c r="B76" s="65"/>
      <c r="C76" s="66"/>
      <c r="D76" s="66"/>
      <c r="E76" s="67"/>
    </row>
    <row r="77" spans="1:10" x14ac:dyDescent="0.25">
      <c r="B77" s="76"/>
      <c r="C77" s="66"/>
      <c r="D77" s="66"/>
      <c r="E77" s="67"/>
    </row>
    <row r="78" spans="1:10" ht="12.75" customHeight="1" x14ac:dyDescent="0.25">
      <c r="B78" s="76"/>
      <c r="C78" s="66"/>
      <c r="D78" s="66"/>
      <c r="E78" s="67"/>
    </row>
    <row r="79" spans="1:10" ht="12.75" customHeight="1" x14ac:dyDescent="0.25">
      <c r="B79" s="76"/>
      <c r="C79" s="66"/>
      <c r="D79" s="66"/>
      <c r="E79" s="67"/>
    </row>
    <row r="80" spans="1:10" x14ac:dyDescent="0.25">
      <c r="B80" s="65"/>
      <c r="C80" s="66"/>
      <c r="D80" s="66"/>
      <c r="E80" s="67"/>
    </row>
    <row r="81" spans="1:5" x14ac:dyDescent="0.25">
      <c r="B81" s="85"/>
      <c r="C81" s="96"/>
      <c r="D81" s="96"/>
      <c r="E81" s="99"/>
    </row>
    <row r="82" spans="1:5" ht="13.8" thickBot="1" x14ac:dyDescent="0.3">
      <c r="A82" s="11"/>
      <c r="B82" s="68"/>
      <c r="C82" s="69"/>
      <c r="D82" s="69"/>
      <c r="E82" s="70"/>
    </row>
    <row r="84" spans="1:5" ht="13.8" x14ac:dyDescent="0.25">
      <c r="A84" s="38"/>
    </row>
    <row r="85" spans="1:5" ht="13.8" x14ac:dyDescent="0.25">
      <c r="A85" s="38"/>
    </row>
    <row r="86" spans="1:5" ht="13.8" x14ac:dyDescent="0.25">
      <c r="A86" s="38"/>
    </row>
  </sheetData>
  <mergeCells count="8">
    <mergeCell ref="B80:E80"/>
    <mergeCell ref="B82:E82"/>
    <mergeCell ref="A3:H3"/>
    <mergeCell ref="B75:E75"/>
    <mergeCell ref="B76:E76"/>
    <mergeCell ref="B77:E77"/>
    <mergeCell ref="B78:E78"/>
    <mergeCell ref="B79:E79"/>
  </mergeCells>
  <pageMargins left="0.74803149606299213" right="0.74803149606299213" top="0.98425196850393704" bottom="0.98425196850393704" header="0.51181102362204722" footer="0.51181102362204722"/>
  <pageSetup paperSize="9" scale="3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AFE3-7287-4334-8602-53F1282369D2}">
  <sheetPr>
    <tabColor theme="5" tint="0.59999389629810485"/>
  </sheetPr>
  <dimension ref="A3:S94"/>
  <sheetViews>
    <sheetView zoomScaleNormal="100" workbookViewId="0">
      <pane xSplit="1" ySplit="9" topLeftCell="B37" activePane="bottomRight" state="frozen"/>
      <selection pane="topRight" activeCell="B1" sqref="B1"/>
      <selection pane="bottomLeft" activeCell="A11" sqref="A11"/>
      <selection pane="bottomRight" activeCell="E1" sqref="E1:E1048576"/>
    </sheetView>
  </sheetViews>
  <sheetFormatPr defaultRowHeight="13.2" x14ac:dyDescent="0.25"/>
  <cols>
    <col min="1" max="1" width="54.77734375" customWidth="1"/>
    <col min="2" max="2" width="24.77734375" style="78" customWidth="1"/>
    <col min="3" max="4" width="29.21875" style="87" customWidth="1"/>
    <col min="5" max="5" width="53.5546875" style="87" customWidth="1"/>
    <col min="6" max="6" width="19.44140625" customWidth="1"/>
    <col min="7" max="7" width="14" customWidth="1"/>
    <col min="8" max="8" width="17.21875" customWidth="1"/>
    <col min="9" max="9" width="17.5546875" customWidth="1"/>
  </cols>
  <sheetData>
    <row r="3" spans="1:10" ht="21" customHeight="1" x14ac:dyDescent="0.35">
      <c r="A3" s="71" t="s">
        <v>62</v>
      </c>
      <c r="B3" s="72"/>
      <c r="C3" s="72"/>
      <c r="D3" s="72"/>
      <c r="E3" s="72"/>
      <c r="F3" s="72"/>
      <c r="G3" s="72"/>
      <c r="H3" s="72"/>
    </row>
    <row r="5" spans="1:10" ht="15.6" x14ac:dyDescent="0.3">
      <c r="A5" s="1" t="s">
        <v>62</v>
      </c>
      <c r="B5" s="77"/>
      <c r="C5" s="86"/>
      <c r="D5" s="86"/>
      <c r="I5" s="9"/>
    </row>
    <row r="7" spans="1:10" ht="15.6" x14ac:dyDescent="0.3">
      <c r="A7" s="1" t="s">
        <v>1</v>
      </c>
    </row>
    <row r="9" spans="1:10" ht="52.5" customHeight="1" x14ac:dyDescent="0.25">
      <c r="A9" s="2" t="s">
        <v>2</v>
      </c>
      <c r="B9" s="100" t="s">
        <v>3</v>
      </c>
      <c r="C9" s="3" t="s">
        <v>4</v>
      </c>
      <c r="D9" s="3" t="s">
        <v>5</v>
      </c>
      <c r="E9" s="4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45" t="s">
        <v>11</v>
      </c>
    </row>
    <row r="10" spans="1:10" ht="23.25" customHeight="1" x14ac:dyDescent="0.25">
      <c r="A10" s="5" t="s">
        <v>12</v>
      </c>
    </row>
    <row r="11" spans="1:10" ht="15" x14ac:dyDescent="0.25">
      <c r="A11" s="8"/>
      <c r="B11" s="81"/>
      <c r="C11" s="89"/>
      <c r="D11" s="89"/>
      <c r="E11" s="7"/>
      <c r="F11" s="31"/>
      <c r="G11" s="35"/>
      <c r="H11" s="18"/>
      <c r="I11" s="18"/>
      <c r="J11" s="47"/>
    </row>
    <row r="12" spans="1:10" ht="15" x14ac:dyDescent="0.25">
      <c r="A12" s="8"/>
      <c r="B12" s="81"/>
      <c r="C12" s="89"/>
      <c r="D12" s="89"/>
      <c r="E12" s="7"/>
      <c r="F12" s="31"/>
      <c r="G12" s="35"/>
      <c r="H12" s="18"/>
      <c r="I12" s="18"/>
      <c r="J12" s="47"/>
    </row>
    <row r="13" spans="1:10" ht="15" x14ac:dyDescent="0.25">
      <c r="A13" s="8"/>
      <c r="B13" s="81"/>
      <c r="C13" s="89"/>
      <c r="D13" s="89"/>
      <c r="E13" s="7"/>
      <c r="F13" s="31"/>
      <c r="G13" s="35"/>
      <c r="H13" s="18"/>
      <c r="I13" s="18"/>
      <c r="J13" s="47"/>
    </row>
    <row r="14" spans="1:10" ht="15" x14ac:dyDescent="0.25">
      <c r="A14" s="8"/>
      <c r="B14" s="81"/>
      <c r="C14" s="89"/>
      <c r="D14" s="89"/>
      <c r="E14" s="7"/>
      <c r="F14" s="31"/>
      <c r="G14" s="35"/>
      <c r="H14" s="18"/>
      <c r="I14" s="18"/>
      <c r="J14" s="47"/>
    </row>
    <row r="15" spans="1:10" ht="15" x14ac:dyDescent="0.25">
      <c r="A15" s="8"/>
      <c r="B15" s="81"/>
      <c r="C15" s="89"/>
      <c r="D15" s="89"/>
      <c r="E15" s="7"/>
      <c r="F15" s="31"/>
      <c r="G15" s="35"/>
      <c r="H15" s="18"/>
      <c r="I15" s="18"/>
      <c r="J15" s="47"/>
    </row>
    <row r="16" spans="1:10" x14ac:dyDescent="0.25">
      <c r="A16" s="6"/>
      <c r="B16" s="81"/>
      <c r="C16" s="90"/>
      <c r="D16" s="90"/>
      <c r="E16" s="7"/>
      <c r="F16" s="18"/>
      <c r="G16" s="18"/>
      <c r="H16" s="18"/>
      <c r="I16" s="18"/>
      <c r="J16" s="47"/>
    </row>
    <row r="17" spans="1:10" x14ac:dyDescent="0.25">
      <c r="A17" s="21"/>
      <c r="B17" s="81"/>
      <c r="C17" s="90"/>
      <c r="D17" s="90"/>
      <c r="E17" s="7"/>
      <c r="F17" s="18"/>
      <c r="G17" s="18"/>
      <c r="H17" s="18"/>
      <c r="I17" s="18"/>
      <c r="J17" s="47"/>
    </row>
    <row r="18" spans="1:10" x14ac:dyDescent="0.25">
      <c r="A18" s="9"/>
      <c r="B18" s="81"/>
      <c r="C18" s="91"/>
      <c r="D18" s="91"/>
      <c r="E18" s="10"/>
      <c r="F18" s="18"/>
      <c r="G18" s="18"/>
      <c r="H18" s="18"/>
      <c r="I18" s="18"/>
      <c r="J18" s="47"/>
    </row>
    <row r="19" spans="1:10" x14ac:dyDescent="0.25">
      <c r="A19" s="22"/>
      <c r="B19" s="81"/>
      <c r="C19" s="91"/>
      <c r="D19" s="91"/>
      <c r="E19" s="10"/>
      <c r="F19" s="18"/>
      <c r="G19" s="18"/>
      <c r="H19" s="18"/>
      <c r="I19" s="18"/>
      <c r="J19" s="47"/>
    </row>
    <row r="20" spans="1:10" x14ac:dyDescent="0.25">
      <c r="A20" s="23"/>
      <c r="B20" s="81"/>
      <c r="C20" s="91"/>
      <c r="D20" s="91"/>
      <c r="E20" s="10"/>
      <c r="F20" s="18"/>
      <c r="G20" s="18"/>
      <c r="H20" s="18"/>
      <c r="I20" s="18"/>
      <c r="J20" s="47"/>
    </row>
    <row r="21" spans="1:10" x14ac:dyDescent="0.25">
      <c r="A21" s="24"/>
      <c r="B21" s="81"/>
      <c r="C21" s="91"/>
      <c r="D21" s="91"/>
      <c r="E21" s="10"/>
      <c r="F21" s="18"/>
      <c r="G21" s="18"/>
      <c r="H21" s="18"/>
      <c r="I21" s="18"/>
      <c r="J21" s="47"/>
    </row>
    <row r="22" spans="1:10" x14ac:dyDescent="0.25">
      <c r="A22" s="11"/>
      <c r="B22" s="81"/>
      <c r="C22" s="91"/>
      <c r="D22" s="91"/>
      <c r="E22" s="10"/>
      <c r="F22" s="18"/>
      <c r="G22" s="18"/>
      <c r="H22" s="18"/>
      <c r="I22" s="18"/>
      <c r="J22" s="47"/>
    </row>
    <row r="23" spans="1:10" x14ac:dyDescent="0.25">
      <c r="A23" s="12"/>
      <c r="B23" s="81"/>
      <c r="C23" s="90"/>
      <c r="D23" s="90"/>
      <c r="E23" s="10"/>
      <c r="F23" s="18"/>
      <c r="G23" s="18"/>
      <c r="H23" s="18"/>
      <c r="I23" s="18"/>
      <c r="J23" s="47"/>
    </row>
    <row r="24" spans="1:10" ht="12.75" customHeight="1" x14ac:dyDescent="0.25">
      <c r="A24" s="8"/>
      <c r="B24" s="81"/>
      <c r="C24" s="90"/>
      <c r="D24" s="90"/>
      <c r="E24" s="10"/>
      <c r="F24" s="18"/>
      <c r="G24" s="18"/>
      <c r="H24" s="18"/>
      <c r="I24" s="18"/>
      <c r="J24" s="47"/>
    </row>
    <row r="25" spans="1:10" ht="15.75" customHeight="1" x14ac:dyDescent="0.25">
      <c r="A25" s="8"/>
      <c r="B25" s="81"/>
      <c r="C25" s="90"/>
      <c r="D25" s="90"/>
      <c r="E25" s="10"/>
      <c r="F25" s="18"/>
      <c r="G25" s="18"/>
      <c r="H25" s="18"/>
      <c r="I25" s="18"/>
      <c r="J25" s="47"/>
    </row>
    <row r="26" spans="1:10" ht="12.75" customHeight="1" x14ac:dyDescent="0.25">
      <c r="A26" s="6"/>
      <c r="B26" s="81"/>
      <c r="C26" s="90"/>
      <c r="D26" s="90"/>
      <c r="E26" s="10"/>
      <c r="F26" s="18"/>
      <c r="G26" s="18"/>
      <c r="H26" s="18"/>
      <c r="I26" s="18"/>
      <c r="J26" s="47"/>
    </row>
    <row r="27" spans="1:10" x14ac:dyDescent="0.25">
      <c r="A27" s="13"/>
      <c r="B27" s="81"/>
      <c r="C27" s="90"/>
      <c r="D27" s="90"/>
      <c r="E27" s="10"/>
      <c r="F27" s="18"/>
      <c r="G27" s="18"/>
      <c r="H27" s="18"/>
      <c r="I27" s="18"/>
      <c r="J27" s="47"/>
    </row>
    <row r="28" spans="1:10" x14ac:dyDescent="0.25">
      <c r="A28" s="13"/>
      <c r="B28" s="81"/>
      <c r="C28" s="90"/>
      <c r="D28" s="90"/>
      <c r="E28" s="10"/>
      <c r="F28" s="18"/>
      <c r="G28" s="18"/>
      <c r="H28" s="18"/>
      <c r="I28" s="18"/>
      <c r="J28" s="47"/>
    </row>
    <row r="29" spans="1:10" x14ac:dyDescent="0.25">
      <c r="A29" s="13"/>
      <c r="B29" s="81"/>
      <c r="C29" s="90"/>
      <c r="D29" s="90"/>
      <c r="E29" s="10"/>
      <c r="F29" s="18"/>
      <c r="G29" s="18"/>
      <c r="H29" s="18"/>
      <c r="I29" s="18"/>
      <c r="J29" s="47"/>
    </row>
    <row r="30" spans="1:10" x14ac:dyDescent="0.25">
      <c r="A30" s="13"/>
      <c r="B30" s="81"/>
      <c r="C30" s="90"/>
      <c r="D30" s="90"/>
      <c r="E30" s="10"/>
      <c r="F30" s="18"/>
      <c r="G30" s="18"/>
      <c r="H30" s="18"/>
      <c r="I30" s="18"/>
      <c r="J30" s="47"/>
    </row>
    <row r="31" spans="1:10" x14ac:dyDescent="0.25">
      <c r="A31" s="13"/>
      <c r="B31" s="81"/>
      <c r="C31" s="90"/>
      <c r="D31" s="90"/>
      <c r="E31" s="10"/>
      <c r="F31" s="18"/>
      <c r="G31" s="18"/>
      <c r="H31" s="18"/>
      <c r="I31" s="18"/>
      <c r="J31" s="47"/>
    </row>
    <row r="32" spans="1:10" x14ac:dyDescent="0.25">
      <c r="A32" s="13"/>
      <c r="B32" s="81"/>
      <c r="C32" s="90"/>
      <c r="D32" s="90"/>
      <c r="E32" s="10"/>
      <c r="F32" s="18"/>
      <c r="G32" s="18"/>
      <c r="H32" s="18"/>
      <c r="I32" s="18"/>
      <c r="J32" s="47"/>
    </row>
    <row r="33" spans="1:10" x14ac:dyDescent="0.25">
      <c r="A33" s="26"/>
      <c r="B33" s="81"/>
      <c r="C33" s="10"/>
      <c r="D33" s="10"/>
      <c r="E33" s="88"/>
      <c r="F33" s="18"/>
      <c r="G33" s="18"/>
      <c r="H33" s="10"/>
      <c r="I33" s="18"/>
      <c r="J33" s="47"/>
    </row>
    <row r="34" spans="1:10" x14ac:dyDescent="0.25">
      <c r="A34" s="16" t="s">
        <v>13</v>
      </c>
      <c r="B34" s="81"/>
      <c r="C34" s="92"/>
      <c r="D34" s="92"/>
      <c r="E34" s="25"/>
      <c r="I34" s="11" t="s">
        <v>14</v>
      </c>
    </row>
    <row r="35" spans="1:10" x14ac:dyDescent="0.25">
      <c r="A35" s="16"/>
      <c r="B35" s="82"/>
      <c r="C35" s="92"/>
      <c r="D35" s="92"/>
      <c r="E35" s="25"/>
      <c r="I35" s="11"/>
    </row>
    <row r="37" spans="1:10" x14ac:dyDescent="0.25">
      <c r="A37" s="5" t="s">
        <v>15</v>
      </c>
    </row>
    <row r="38" spans="1:10" x14ac:dyDescent="0.25">
      <c r="A38" s="54" t="s">
        <v>63</v>
      </c>
      <c r="B38" s="102">
        <v>6800000</v>
      </c>
      <c r="C38" s="97" t="s">
        <v>17</v>
      </c>
      <c r="D38" s="97" t="s">
        <v>64</v>
      </c>
      <c r="E38" s="104" t="s">
        <v>19</v>
      </c>
      <c r="F38" s="62">
        <v>46235</v>
      </c>
      <c r="G38" s="55"/>
      <c r="H38" s="55" t="s">
        <v>20</v>
      </c>
      <c r="I38" s="55"/>
      <c r="J38" s="55"/>
    </row>
    <row r="39" spans="1:10" x14ac:dyDescent="0.25">
      <c r="A39" s="56" t="s">
        <v>27</v>
      </c>
      <c r="B39" s="101">
        <v>700000</v>
      </c>
      <c r="C39" s="103" t="s">
        <v>17</v>
      </c>
      <c r="D39" s="103" t="s">
        <v>26</v>
      </c>
      <c r="E39" s="105" t="s">
        <v>28</v>
      </c>
      <c r="F39" s="57">
        <v>45748</v>
      </c>
      <c r="G39" s="58"/>
      <c r="H39" s="59" t="s">
        <v>20</v>
      </c>
      <c r="I39" s="60" t="s">
        <v>23</v>
      </c>
      <c r="J39" s="61" t="s">
        <v>29</v>
      </c>
    </row>
    <row r="40" spans="1:10" x14ac:dyDescent="0.25">
      <c r="A40" s="49" t="s">
        <v>30</v>
      </c>
      <c r="B40" s="81">
        <v>50000</v>
      </c>
      <c r="C40" s="90" t="s">
        <v>25</v>
      </c>
      <c r="D40" s="90" t="s">
        <v>26</v>
      </c>
      <c r="E40" s="98" t="s">
        <v>31</v>
      </c>
      <c r="F40" s="34">
        <v>45873</v>
      </c>
      <c r="G40" s="18"/>
      <c r="H40" s="36" t="s">
        <v>20</v>
      </c>
      <c r="I40" s="46" t="s">
        <v>23</v>
      </c>
      <c r="J40" s="47"/>
    </row>
    <row r="41" spans="1:10" x14ac:dyDescent="0.25">
      <c r="A41" s="50" t="s">
        <v>32</v>
      </c>
      <c r="B41" s="81">
        <v>150000</v>
      </c>
      <c r="C41" s="90" t="s">
        <v>17</v>
      </c>
      <c r="D41" s="90" t="s">
        <v>26</v>
      </c>
      <c r="E41" s="97" t="s">
        <v>28</v>
      </c>
      <c r="F41" s="42" t="s">
        <v>33</v>
      </c>
      <c r="G41" s="18"/>
      <c r="H41" s="36" t="s">
        <v>20</v>
      </c>
      <c r="I41" s="46" t="s">
        <v>23</v>
      </c>
      <c r="J41" s="47" t="s">
        <v>29</v>
      </c>
    </row>
    <row r="42" spans="1:10" x14ac:dyDescent="0.25">
      <c r="A42" s="51" t="s">
        <v>34</v>
      </c>
      <c r="B42" s="81">
        <v>70000</v>
      </c>
      <c r="C42" s="90" t="s">
        <v>17</v>
      </c>
      <c r="D42" s="90" t="s">
        <v>26</v>
      </c>
      <c r="E42" s="97" t="s">
        <v>35</v>
      </c>
      <c r="F42" s="42" t="s">
        <v>33</v>
      </c>
      <c r="G42" s="18"/>
      <c r="H42" s="36" t="s">
        <v>20</v>
      </c>
      <c r="I42" s="46" t="s">
        <v>23</v>
      </c>
      <c r="J42" s="47" t="s">
        <v>29</v>
      </c>
    </row>
    <row r="43" spans="1:10" x14ac:dyDescent="0.25">
      <c r="A43" s="52" t="s">
        <v>65</v>
      </c>
      <c r="B43" s="81">
        <v>20000</v>
      </c>
      <c r="C43" s="90" t="s">
        <v>37</v>
      </c>
      <c r="D43" s="90" t="s">
        <v>26</v>
      </c>
      <c r="E43" s="97" t="s">
        <v>38</v>
      </c>
      <c r="F43" s="42" t="s">
        <v>39</v>
      </c>
      <c r="G43" s="18"/>
      <c r="H43" s="36" t="s">
        <v>20</v>
      </c>
      <c r="I43" s="46"/>
      <c r="J43" s="47" t="s">
        <v>29</v>
      </c>
    </row>
    <row r="44" spans="1:10" x14ac:dyDescent="0.25">
      <c r="A44" s="48" t="s">
        <v>40</v>
      </c>
      <c r="B44" s="81">
        <v>35000</v>
      </c>
      <c r="C44" s="90" t="s">
        <v>37</v>
      </c>
      <c r="D44" s="90" t="s">
        <v>26</v>
      </c>
      <c r="E44" s="97" t="s">
        <v>41</v>
      </c>
      <c r="F44" s="43" t="s">
        <v>39</v>
      </c>
      <c r="G44" s="18"/>
      <c r="H44" s="36" t="s">
        <v>20</v>
      </c>
      <c r="I44" s="46"/>
      <c r="J44" s="47" t="s">
        <v>29</v>
      </c>
    </row>
    <row r="45" spans="1:10" x14ac:dyDescent="0.25">
      <c r="A45" s="48" t="s">
        <v>42</v>
      </c>
      <c r="B45" s="81">
        <v>40000</v>
      </c>
      <c r="C45" s="90" t="s">
        <v>37</v>
      </c>
      <c r="D45" s="90" t="s">
        <v>26</v>
      </c>
      <c r="E45" s="97" t="s">
        <v>43</v>
      </c>
      <c r="F45" s="42" t="s">
        <v>39</v>
      </c>
      <c r="G45" s="18"/>
      <c r="H45" s="36" t="s">
        <v>20</v>
      </c>
      <c r="I45" s="46"/>
      <c r="J45" s="47" t="s">
        <v>29</v>
      </c>
    </row>
    <row r="46" spans="1:10" x14ac:dyDescent="0.25">
      <c r="A46" s="48" t="s">
        <v>44</v>
      </c>
      <c r="B46" s="81">
        <v>40000</v>
      </c>
      <c r="C46" s="90" t="s">
        <v>37</v>
      </c>
      <c r="D46" s="90" t="s">
        <v>26</v>
      </c>
      <c r="E46" s="97" t="s">
        <v>45</v>
      </c>
      <c r="F46" s="42" t="s">
        <v>46</v>
      </c>
      <c r="G46" s="18"/>
      <c r="H46" s="36" t="s">
        <v>20</v>
      </c>
      <c r="I46" s="46"/>
      <c r="J46" s="47" t="s">
        <v>29</v>
      </c>
    </row>
    <row r="47" spans="1:10" x14ac:dyDescent="0.25">
      <c r="A47" s="48" t="s">
        <v>47</v>
      </c>
      <c r="B47" s="81">
        <v>100000</v>
      </c>
      <c r="C47" s="89" t="s">
        <v>48</v>
      </c>
      <c r="D47" s="89" t="s">
        <v>49</v>
      </c>
      <c r="E47" s="97" t="s">
        <v>45</v>
      </c>
      <c r="F47" s="44">
        <v>45748</v>
      </c>
      <c r="G47" s="36" t="s">
        <v>20</v>
      </c>
      <c r="H47" s="36"/>
      <c r="I47" s="46"/>
      <c r="J47" s="47" t="s">
        <v>29</v>
      </c>
    </row>
    <row r="48" spans="1:10" x14ac:dyDescent="0.25">
      <c r="A48" s="48" t="s">
        <v>50</v>
      </c>
      <c r="B48" s="83">
        <v>150000</v>
      </c>
      <c r="C48" s="89" t="s">
        <v>17</v>
      </c>
      <c r="D48" s="89" t="s">
        <v>26</v>
      </c>
      <c r="E48" s="7" t="s">
        <v>51</v>
      </c>
      <c r="F48" s="34" t="s">
        <v>39</v>
      </c>
      <c r="G48" s="36" t="s">
        <v>20</v>
      </c>
      <c r="H48" s="18"/>
      <c r="I48" s="46" t="s">
        <v>52</v>
      </c>
      <c r="J48" s="47" t="s">
        <v>29</v>
      </c>
    </row>
    <row r="49" spans="1:19" x14ac:dyDescent="0.25">
      <c r="A49" s="48" t="s">
        <v>66</v>
      </c>
      <c r="B49" s="81">
        <v>8000000</v>
      </c>
      <c r="C49" s="90" t="s">
        <v>17</v>
      </c>
      <c r="D49" s="90" t="s">
        <v>64</v>
      </c>
      <c r="E49" s="10" t="s">
        <v>19</v>
      </c>
      <c r="F49" s="40">
        <v>46174</v>
      </c>
      <c r="G49" s="18" t="s">
        <v>20</v>
      </c>
      <c r="H49" s="18" t="s">
        <v>20</v>
      </c>
      <c r="I49" s="46" t="s">
        <v>52</v>
      </c>
    </row>
    <row r="50" spans="1:19" x14ac:dyDescent="0.25">
      <c r="A50" s="48" t="s">
        <v>67</v>
      </c>
      <c r="B50" s="81">
        <v>1000000</v>
      </c>
      <c r="C50" s="90" t="s">
        <v>17</v>
      </c>
      <c r="D50" s="90" t="s">
        <v>64</v>
      </c>
      <c r="E50" s="10" t="s">
        <v>19</v>
      </c>
      <c r="F50" s="40">
        <v>46023</v>
      </c>
      <c r="G50" s="18"/>
      <c r="H50" s="18" t="s">
        <v>20</v>
      </c>
      <c r="I50" s="46" t="s">
        <v>52</v>
      </c>
    </row>
    <row r="51" spans="1:19" x14ac:dyDescent="0.25">
      <c r="A51" s="48" t="s">
        <v>68</v>
      </c>
      <c r="B51" s="81">
        <v>1000000</v>
      </c>
      <c r="C51" s="90" t="s">
        <v>17</v>
      </c>
      <c r="D51" s="90" t="s">
        <v>64</v>
      </c>
      <c r="E51" s="10" t="s">
        <v>19</v>
      </c>
      <c r="F51" s="40">
        <v>46023</v>
      </c>
      <c r="G51" s="18"/>
      <c r="H51" s="18" t="s">
        <v>20</v>
      </c>
      <c r="I51" s="46" t="s">
        <v>52</v>
      </c>
    </row>
    <row r="52" spans="1:19" x14ac:dyDescent="0.25">
      <c r="A52" s="13" t="s">
        <v>69</v>
      </c>
      <c r="B52" s="81">
        <v>1000000</v>
      </c>
      <c r="C52" s="90" t="s">
        <v>17</v>
      </c>
      <c r="D52" s="90" t="s">
        <v>64</v>
      </c>
      <c r="E52" s="10" t="s">
        <v>19</v>
      </c>
      <c r="F52" s="40">
        <v>46023</v>
      </c>
      <c r="G52" s="18"/>
      <c r="H52" s="18" t="s">
        <v>20</v>
      </c>
      <c r="I52" s="46" t="s">
        <v>52</v>
      </c>
    </row>
    <row r="53" spans="1:19" x14ac:dyDescent="0.25">
      <c r="A53" s="63"/>
      <c r="B53" s="81"/>
      <c r="C53" s="93"/>
      <c r="D53" s="93"/>
      <c r="E53" s="106"/>
      <c r="F53" s="64"/>
      <c r="G53" s="64"/>
      <c r="H53" s="64"/>
      <c r="I53" s="64"/>
    </row>
    <row r="54" spans="1:19" ht="12.75" customHeight="1" x14ac:dyDescent="0.25">
      <c r="A54" s="63"/>
      <c r="B54" s="81">
        <f>SUM(A38:B52)</f>
        <v>19155000</v>
      </c>
      <c r="C54" s="93"/>
      <c r="D54" s="93"/>
      <c r="E54" s="25"/>
    </row>
    <row r="55" spans="1:19" ht="12.75" customHeight="1" x14ac:dyDescent="0.25">
      <c r="A55" s="63"/>
      <c r="B55" s="27"/>
      <c r="C55" s="94"/>
      <c r="D55" s="94"/>
      <c r="E55" s="25"/>
    </row>
    <row r="56" spans="1:19" x14ac:dyDescent="0.25">
      <c r="A56" s="63"/>
    </row>
    <row r="57" spans="1:19" x14ac:dyDescent="0.25">
      <c r="A57" s="63"/>
      <c r="C57" s="95"/>
      <c r="D57" s="95"/>
    </row>
    <row r="58" spans="1:19" x14ac:dyDescent="0.25">
      <c r="A58" s="63"/>
      <c r="B58" s="81">
        <v>5000</v>
      </c>
      <c r="C58" s="90">
        <v>2</v>
      </c>
      <c r="D58" s="90" t="s">
        <v>26</v>
      </c>
      <c r="E58" s="97" t="s">
        <v>28</v>
      </c>
      <c r="F58" s="40" t="s">
        <v>46</v>
      </c>
      <c r="G58" s="18"/>
      <c r="H58" s="36" t="s">
        <v>20</v>
      </c>
      <c r="I58" s="46" t="s">
        <v>23</v>
      </c>
      <c r="J58" s="47" t="s">
        <v>29</v>
      </c>
    </row>
    <row r="59" spans="1:19" x14ac:dyDescent="0.25">
      <c r="A59" s="63"/>
      <c r="B59" s="81">
        <v>50000</v>
      </c>
      <c r="C59" s="90">
        <v>2</v>
      </c>
      <c r="D59" s="89" t="s">
        <v>49</v>
      </c>
      <c r="E59" s="97" t="s">
        <v>28</v>
      </c>
      <c r="F59" s="40" t="s">
        <v>46</v>
      </c>
      <c r="G59" s="18"/>
      <c r="H59" s="36" t="s">
        <v>20</v>
      </c>
      <c r="I59" s="46" t="s">
        <v>23</v>
      </c>
      <c r="J59" s="47" t="s">
        <v>29</v>
      </c>
    </row>
    <row r="60" spans="1:19" x14ac:dyDescent="0.25">
      <c r="A60" s="28" t="s">
        <v>13</v>
      </c>
      <c r="B60" s="81">
        <v>10000</v>
      </c>
      <c r="C60" s="90" t="s">
        <v>37</v>
      </c>
      <c r="D60" s="90" t="s">
        <v>26</v>
      </c>
      <c r="E60" s="97" t="s">
        <v>28</v>
      </c>
      <c r="F60" s="40" t="s">
        <v>33</v>
      </c>
      <c r="G60" s="18"/>
      <c r="H60" s="36" t="s">
        <v>20</v>
      </c>
      <c r="I60" s="46"/>
      <c r="J60" s="47" t="s">
        <v>29</v>
      </c>
    </row>
    <row r="61" spans="1:19" x14ac:dyDescent="0.25">
      <c r="A61" s="16"/>
      <c r="B61" s="81">
        <v>10000</v>
      </c>
      <c r="C61" s="90" t="s">
        <v>37</v>
      </c>
      <c r="D61" s="90" t="s">
        <v>26</v>
      </c>
      <c r="E61" s="97" t="s">
        <v>58</v>
      </c>
      <c r="F61" s="41" t="s">
        <v>59</v>
      </c>
      <c r="G61" s="18"/>
      <c r="H61" s="36" t="s">
        <v>20</v>
      </c>
      <c r="I61" s="46"/>
      <c r="J61" s="47" t="s">
        <v>29</v>
      </c>
    </row>
    <row r="62" spans="1:19" ht="15.6" x14ac:dyDescent="0.3">
      <c r="A62" s="19"/>
      <c r="B62" s="81"/>
      <c r="C62" s="90"/>
      <c r="D62" s="90"/>
      <c r="E62" s="7"/>
      <c r="F62" s="36"/>
      <c r="G62" s="37"/>
      <c r="H62" s="29" t="s">
        <v>60</v>
      </c>
      <c r="I62" s="18"/>
      <c r="P62" s="1"/>
      <c r="Q62" s="1"/>
      <c r="R62" s="20"/>
      <c r="S62" s="20"/>
    </row>
    <row r="63" spans="1:19" x14ac:dyDescent="0.25">
      <c r="A63" s="5" t="s">
        <v>53</v>
      </c>
      <c r="B63" s="81"/>
      <c r="C63" s="90"/>
      <c r="D63" s="90"/>
      <c r="E63" s="7"/>
      <c r="F63" s="36"/>
      <c r="G63" s="37"/>
      <c r="H63" s="29" t="s">
        <v>60</v>
      </c>
      <c r="I63" s="18"/>
    </row>
    <row r="64" spans="1:19" x14ac:dyDescent="0.25">
      <c r="A64" s="53" t="s">
        <v>54</v>
      </c>
      <c r="B64" s="81"/>
      <c r="C64" s="91"/>
      <c r="D64" s="91"/>
      <c r="E64" s="10"/>
      <c r="F64" s="36"/>
      <c r="G64" s="37"/>
      <c r="H64" s="29" t="s">
        <v>60</v>
      </c>
      <c r="I64" s="18"/>
    </row>
    <row r="65" spans="1:9" ht="12.75" customHeight="1" x14ac:dyDescent="0.25">
      <c r="A65" s="48" t="s">
        <v>55</v>
      </c>
      <c r="B65" s="81"/>
      <c r="C65" s="91"/>
      <c r="D65" s="91"/>
      <c r="E65" s="10"/>
      <c r="F65" s="36"/>
      <c r="G65" s="37"/>
      <c r="H65" s="29" t="s">
        <v>60</v>
      </c>
      <c r="I65" s="18"/>
    </row>
    <row r="66" spans="1:9" ht="12.75" customHeight="1" x14ac:dyDescent="0.25">
      <c r="A66" s="48" t="s">
        <v>56</v>
      </c>
      <c r="B66" s="81"/>
      <c r="C66" s="91"/>
      <c r="D66" s="91"/>
      <c r="E66" s="10"/>
      <c r="F66" s="36"/>
      <c r="G66" s="37"/>
      <c r="H66" s="29" t="s">
        <v>60</v>
      </c>
      <c r="I66" s="18"/>
    </row>
    <row r="67" spans="1:9" x14ac:dyDescent="0.25">
      <c r="A67" s="52" t="s">
        <v>57</v>
      </c>
      <c r="B67" s="81"/>
      <c r="C67" s="90"/>
      <c r="D67" s="90"/>
      <c r="E67" s="10"/>
      <c r="F67" s="36"/>
      <c r="G67" s="37"/>
      <c r="H67" s="29" t="s">
        <v>60</v>
      </c>
      <c r="I67" s="18"/>
    </row>
    <row r="68" spans="1:9" x14ac:dyDescent="0.25">
      <c r="A68" s="14"/>
      <c r="B68" s="81"/>
      <c r="C68" s="90"/>
      <c r="D68" s="90"/>
      <c r="E68" s="10"/>
      <c r="F68" s="36"/>
      <c r="G68" s="37"/>
      <c r="H68" s="29" t="s">
        <v>60</v>
      </c>
      <c r="I68" s="18"/>
    </row>
    <row r="69" spans="1:9" x14ac:dyDescent="0.25">
      <c r="A69" s="21"/>
      <c r="B69" s="81"/>
      <c r="C69" s="90"/>
      <c r="D69" s="90"/>
      <c r="E69" s="10"/>
      <c r="F69" s="36"/>
      <c r="G69" s="37"/>
      <c r="H69" s="29" t="s">
        <v>60</v>
      </c>
      <c r="I69" s="18"/>
    </row>
    <row r="70" spans="1:9" x14ac:dyDescent="0.25">
      <c r="A70" s="15"/>
      <c r="B70" s="81"/>
      <c r="C70" s="90"/>
      <c r="D70" s="90"/>
      <c r="E70" s="10"/>
      <c r="F70" s="36"/>
      <c r="G70" s="37"/>
      <c r="H70" s="29" t="s">
        <v>60</v>
      </c>
      <c r="I70" s="18"/>
    </row>
    <row r="71" spans="1:9" x14ac:dyDescent="0.25">
      <c r="A71" s="23"/>
      <c r="B71" s="81">
        <f>SUM(B58:B70)</f>
        <v>75000</v>
      </c>
      <c r="C71" s="90"/>
      <c r="D71" s="90"/>
      <c r="E71" s="10"/>
      <c r="F71" s="36"/>
      <c r="G71" s="37"/>
      <c r="H71" s="29" t="s">
        <v>60</v>
      </c>
      <c r="I71" s="18"/>
    </row>
    <row r="72" spans="1:9" x14ac:dyDescent="0.25">
      <c r="A72" s="23"/>
      <c r="B72" s="81">
        <f>SUM(B34,B54,B71)</f>
        <v>19230000</v>
      </c>
      <c r="C72" s="91"/>
      <c r="D72" s="91"/>
      <c r="E72" s="10"/>
      <c r="F72" s="36"/>
      <c r="G72" s="37"/>
      <c r="H72" s="29" t="s">
        <v>60</v>
      </c>
      <c r="I72" s="18"/>
    </row>
    <row r="73" spans="1:9" x14ac:dyDescent="0.25">
      <c r="A73" s="6"/>
    </row>
    <row r="74" spans="1:9" x14ac:dyDescent="0.25">
      <c r="A74" s="8"/>
    </row>
    <row r="75" spans="1:9" x14ac:dyDescent="0.25">
      <c r="A75" s="13"/>
    </row>
    <row r="76" spans="1:9" x14ac:dyDescent="0.25">
      <c r="A76" s="30"/>
      <c r="B76" s="84"/>
    </row>
    <row r="77" spans="1:9" x14ac:dyDescent="0.25">
      <c r="A77" s="30" t="s">
        <v>13</v>
      </c>
      <c r="B77" s="73"/>
      <c r="C77" s="74"/>
      <c r="D77" s="74"/>
      <c r="E77" s="75"/>
    </row>
    <row r="78" spans="1:9" x14ac:dyDescent="0.25">
      <c r="A78" s="17" t="s">
        <v>61</v>
      </c>
      <c r="B78" s="65"/>
      <c r="C78" s="66"/>
      <c r="D78" s="66"/>
      <c r="E78" s="67"/>
    </row>
    <row r="79" spans="1:9" x14ac:dyDescent="0.25">
      <c r="B79" s="76"/>
      <c r="C79" s="66"/>
      <c r="D79" s="66"/>
      <c r="E79" s="67"/>
    </row>
    <row r="80" spans="1:9" ht="12.75" customHeight="1" x14ac:dyDescent="0.25">
      <c r="A80" s="11"/>
      <c r="B80" s="76"/>
      <c r="C80" s="66"/>
      <c r="D80" s="66"/>
      <c r="E80" s="67"/>
    </row>
    <row r="81" spans="1:5" ht="12.75" customHeight="1" x14ac:dyDescent="0.25">
      <c r="B81" s="76"/>
      <c r="C81" s="66"/>
      <c r="D81" s="66"/>
      <c r="E81" s="67"/>
    </row>
    <row r="82" spans="1:5" x14ac:dyDescent="0.25">
      <c r="B82" s="65"/>
      <c r="C82" s="66"/>
      <c r="D82" s="66"/>
      <c r="E82" s="67"/>
    </row>
    <row r="83" spans="1:5" x14ac:dyDescent="0.25">
      <c r="B83" s="85"/>
      <c r="C83" s="96"/>
      <c r="D83" s="96"/>
      <c r="E83" s="99"/>
    </row>
    <row r="84" spans="1:5" x14ac:dyDescent="0.25">
      <c r="B84" s="68"/>
      <c r="C84" s="69"/>
      <c r="D84" s="69"/>
      <c r="E84" s="70"/>
    </row>
    <row r="90" spans="1:5" x14ac:dyDescent="0.25">
      <c r="A90" s="11"/>
    </row>
    <row r="92" spans="1:5" ht="13.8" x14ac:dyDescent="0.25">
      <c r="A92" s="38"/>
    </row>
    <row r="93" spans="1:5" ht="13.8" x14ac:dyDescent="0.25">
      <c r="A93" s="38"/>
    </row>
    <row r="94" spans="1:5" ht="13.8" x14ac:dyDescent="0.25">
      <c r="A94" s="38"/>
    </row>
  </sheetData>
  <mergeCells count="8">
    <mergeCell ref="B82:E82"/>
    <mergeCell ref="B84:E84"/>
    <mergeCell ref="A3:H3"/>
    <mergeCell ref="B77:E77"/>
    <mergeCell ref="B78:E78"/>
    <mergeCell ref="B79:E79"/>
    <mergeCell ref="B80:E80"/>
    <mergeCell ref="B81:E81"/>
  </mergeCells>
  <pageMargins left="0.74803149606299213" right="0.74803149606299213" top="0.98425196850393704" bottom="0.98425196850393704" header="0.51181102362204722" footer="0.51181102362204722"/>
  <pageSetup paperSize="9" scale="3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3:S84"/>
  <sheetViews>
    <sheetView zoomScaleNormal="100" workbookViewId="0">
      <pane xSplit="1" ySplit="9" topLeftCell="B35" activePane="bottomRight" state="frozen"/>
      <selection pane="topRight" activeCell="B1" sqref="B1"/>
      <selection pane="bottomLeft" activeCell="A11" sqref="A11"/>
      <selection pane="bottomRight" activeCell="E1" sqref="E1:E1048576"/>
    </sheetView>
  </sheetViews>
  <sheetFormatPr defaultRowHeight="13.2" x14ac:dyDescent="0.25"/>
  <cols>
    <col min="1" max="1" width="54.77734375" customWidth="1"/>
    <col min="2" max="2" width="24.77734375" style="78" customWidth="1"/>
    <col min="3" max="3" width="18.5546875" style="87" customWidth="1"/>
    <col min="4" max="4" width="18.5546875" style="87" bestFit="1" customWidth="1"/>
    <col min="5" max="5" width="53.21875" style="87" customWidth="1"/>
    <col min="6" max="6" width="19.44140625" customWidth="1"/>
    <col min="7" max="7" width="14" customWidth="1"/>
    <col min="8" max="8" width="17.21875" customWidth="1"/>
    <col min="9" max="9" width="17.5546875" customWidth="1"/>
    <col min="10" max="10" width="68" customWidth="1"/>
  </cols>
  <sheetData>
    <row r="3" spans="1:10" ht="21" customHeight="1" x14ac:dyDescent="0.35">
      <c r="A3" s="71" t="s">
        <v>70</v>
      </c>
      <c r="B3" s="72"/>
      <c r="C3" s="72"/>
      <c r="D3" s="72"/>
      <c r="E3" s="72"/>
      <c r="F3" s="72"/>
      <c r="G3" s="72"/>
      <c r="H3" s="72"/>
    </row>
    <row r="5" spans="1:10" ht="15.6" x14ac:dyDescent="0.3">
      <c r="A5" s="1" t="s">
        <v>70</v>
      </c>
      <c r="B5" s="77"/>
      <c r="C5" s="86"/>
      <c r="D5" s="86"/>
      <c r="I5" s="9"/>
    </row>
    <row r="7" spans="1:10" ht="15.6" x14ac:dyDescent="0.3">
      <c r="A7" s="1" t="s">
        <v>1</v>
      </c>
    </row>
    <row r="9" spans="1:10" ht="52.5" customHeight="1" x14ac:dyDescent="0.25">
      <c r="A9" s="2" t="s">
        <v>2</v>
      </c>
      <c r="B9" s="79" t="s">
        <v>3</v>
      </c>
      <c r="C9" s="39" t="s">
        <v>4</v>
      </c>
      <c r="D9" s="39" t="s">
        <v>5</v>
      </c>
      <c r="E9" s="4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45" t="s">
        <v>11</v>
      </c>
    </row>
    <row r="10" spans="1:10" ht="23.25" customHeight="1" x14ac:dyDescent="0.25">
      <c r="A10" s="5" t="s">
        <v>12</v>
      </c>
      <c r="B10" s="80"/>
      <c r="C10" s="88"/>
      <c r="D10" s="88"/>
    </row>
    <row r="11" spans="1:10" ht="15" x14ac:dyDescent="0.25">
      <c r="A11" s="8"/>
      <c r="B11" s="81"/>
      <c r="C11" s="89"/>
      <c r="D11" s="89"/>
      <c r="E11" s="7"/>
      <c r="F11" s="31"/>
      <c r="G11" s="35"/>
      <c r="H11" s="18"/>
      <c r="I11" s="18"/>
      <c r="J11" s="47"/>
    </row>
    <row r="12" spans="1:10" ht="15" x14ac:dyDescent="0.25">
      <c r="A12" s="8"/>
      <c r="B12" s="81"/>
      <c r="C12" s="89"/>
      <c r="D12" s="89"/>
      <c r="E12" s="7"/>
      <c r="F12" s="31"/>
      <c r="G12" s="35"/>
      <c r="H12" s="18"/>
      <c r="I12" s="18"/>
      <c r="J12" s="47"/>
    </row>
    <row r="13" spans="1:10" ht="15" x14ac:dyDescent="0.25">
      <c r="A13" s="8"/>
      <c r="B13" s="81"/>
      <c r="C13" s="89"/>
      <c r="D13" s="89"/>
      <c r="E13" s="7"/>
      <c r="F13" s="31"/>
      <c r="G13" s="35"/>
      <c r="H13" s="18"/>
      <c r="I13" s="18"/>
      <c r="J13" s="47"/>
    </row>
    <row r="14" spans="1:10" ht="15" x14ac:dyDescent="0.25">
      <c r="A14" s="8"/>
      <c r="B14" s="81"/>
      <c r="C14" s="89"/>
      <c r="D14" s="89"/>
      <c r="E14" s="7"/>
      <c r="F14" s="31"/>
      <c r="G14" s="35"/>
      <c r="H14" s="18"/>
      <c r="I14" s="18"/>
      <c r="J14" s="47"/>
    </row>
    <row r="15" spans="1:10" ht="15" x14ac:dyDescent="0.25">
      <c r="A15" s="8"/>
      <c r="B15" s="81"/>
      <c r="C15" s="89"/>
      <c r="D15" s="89"/>
      <c r="E15" s="7"/>
      <c r="F15" s="31"/>
      <c r="G15" s="35"/>
      <c r="H15" s="18"/>
      <c r="I15" s="18"/>
      <c r="J15" s="47"/>
    </row>
    <row r="16" spans="1:10" x14ac:dyDescent="0.25">
      <c r="A16" s="6"/>
      <c r="B16" s="81"/>
      <c r="C16" s="90"/>
      <c r="D16" s="90"/>
      <c r="E16" s="7"/>
      <c r="F16" s="18"/>
      <c r="G16" s="18"/>
      <c r="H16" s="18"/>
      <c r="I16" s="18"/>
      <c r="J16" s="47"/>
    </row>
    <row r="17" spans="1:10" x14ac:dyDescent="0.25">
      <c r="A17" s="21"/>
      <c r="B17" s="81"/>
      <c r="C17" s="90"/>
      <c r="D17" s="90"/>
      <c r="E17" s="7"/>
      <c r="F17" s="18"/>
      <c r="G17" s="18"/>
      <c r="H17" s="18"/>
      <c r="I17" s="18"/>
      <c r="J17" s="47"/>
    </row>
    <row r="18" spans="1:10" x14ac:dyDescent="0.25">
      <c r="A18" s="9"/>
      <c r="B18" s="81"/>
      <c r="C18" s="91"/>
      <c r="D18" s="91"/>
      <c r="E18" s="10"/>
      <c r="F18" s="18"/>
      <c r="G18" s="18"/>
      <c r="H18" s="18"/>
      <c r="I18" s="18"/>
      <c r="J18" s="47"/>
    </row>
    <row r="19" spans="1:10" x14ac:dyDescent="0.25">
      <c r="A19" s="22"/>
      <c r="B19" s="81"/>
      <c r="C19" s="91"/>
      <c r="D19" s="91"/>
      <c r="E19" s="10"/>
      <c r="F19" s="18"/>
      <c r="G19" s="18"/>
      <c r="H19" s="18"/>
      <c r="I19" s="18"/>
      <c r="J19" s="47"/>
    </row>
    <row r="20" spans="1:10" x14ac:dyDescent="0.25">
      <c r="A20" s="23"/>
      <c r="B20" s="81"/>
      <c r="C20" s="91"/>
      <c r="D20" s="91"/>
      <c r="E20" s="10"/>
      <c r="F20" s="18"/>
      <c r="G20" s="18"/>
      <c r="H20" s="18"/>
      <c r="I20" s="18"/>
      <c r="J20" s="47"/>
    </row>
    <row r="21" spans="1:10" x14ac:dyDescent="0.25">
      <c r="A21" s="24"/>
      <c r="B21" s="81"/>
      <c r="C21" s="91"/>
      <c r="D21" s="91"/>
      <c r="E21" s="10"/>
      <c r="F21" s="18"/>
      <c r="G21" s="18"/>
      <c r="H21" s="18"/>
      <c r="I21" s="18"/>
      <c r="J21" s="47"/>
    </row>
    <row r="22" spans="1:10" x14ac:dyDescent="0.25">
      <c r="A22" s="11"/>
      <c r="B22" s="81"/>
      <c r="C22" s="91"/>
      <c r="D22" s="91"/>
      <c r="E22" s="10"/>
      <c r="F22" s="18"/>
      <c r="G22" s="18"/>
      <c r="H22" s="18"/>
      <c r="I22" s="18"/>
      <c r="J22" s="47"/>
    </row>
    <row r="23" spans="1:10" x14ac:dyDescent="0.25">
      <c r="A23" s="12"/>
      <c r="B23" s="81"/>
      <c r="C23" s="90"/>
      <c r="D23" s="90"/>
      <c r="E23" s="10"/>
      <c r="F23" s="18"/>
      <c r="G23" s="18"/>
      <c r="H23" s="18"/>
      <c r="I23" s="18"/>
      <c r="J23" s="47"/>
    </row>
    <row r="24" spans="1:10" ht="12.75" customHeight="1" x14ac:dyDescent="0.25">
      <c r="A24" s="8"/>
      <c r="B24" s="81"/>
      <c r="C24" s="90"/>
      <c r="D24" s="90"/>
      <c r="E24" s="10"/>
      <c r="F24" s="18"/>
      <c r="G24" s="18"/>
      <c r="H24" s="18"/>
      <c r="I24" s="18"/>
      <c r="J24" s="47"/>
    </row>
    <row r="25" spans="1:10" ht="15.75" customHeight="1" x14ac:dyDescent="0.25">
      <c r="A25" s="8"/>
      <c r="B25" s="81"/>
      <c r="C25" s="90"/>
      <c r="D25" s="90"/>
      <c r="E25" s="10"/>
      <c r="F25" s="18"/>
      <c r="G25" s="18"/>
      <c r="H25" s="18"/>
      <c r="I25" s="18"/>
      <c r="J25" s="47"/>
    </row>
    <row r="26" spans="1:10" ht="12.75" customHeight="1" x14ac:dyDescent="0.25">
      <c r="A26" s="6"/>
      <c r="B26" s="81"/>
      <c r="C26" s="90"/>
      <c r="D26" s="90"/>
      <c r="E26" s="10"/>
      <c r="F26" s="18"/>
      <c r="G26" s="18"/>
      <c r="H26" s="18"/>
      <c r="I26" s="18"/>
      <c r="J26" s="47"/>
    </row>
    <row r="27" spans="1:10" x14ac:dyDescent="0.25">
      <c r="A27" s="13"/>
      <c r="B27" s="81"/>
      <c r="C27" s="90"/>
      <c r="D27" s="90"/>
      <c r="E27" s="10"/>
      <c r="F27" s="18"/>
      <c r="G27" s="18"/>
      <c r="H27" s="18"/>
      <c r="I27" s="18"/>
      <c r="J27" s="47"/>
    </row>
    <row r="28" spans="1:10" x14ac:dyDescent="0.25">
      <c r="A28" s="13"/>
      <c r="B28" s="81"/>
      <c r="C28" s="90"/>
      <c r="D28" s="90"/>
      <c r="E28" s="10"/>
      <c r="F28" s="18"/>
      <c r="G28" s="18"/>
      <c r="H28" s="18"/>
      <c r="I28" s="18"/>
      <c r="J28" s="47"/>
    </row>
    <row r="29" spans="1:10" x14ac:dyDescent="0.25">
      <c r="A29" s="13"/>
      <c r="B29" s="81"/>
      <c r="C29" s="90"/>
      <c r="D29" s="90"/>
      <c r="E29" s="10"/>
      <c r="F29" s="18"/>
      <c r="G29" s="18"/>
      <c r="H29" s="18"/>
      <c r="I29" s="18"/>
      <c r="J29" s="47"/>
    </row>
    <row r="30" spans="1:10" x14ac:dyDescent="0.25">
      <c r="A30" s="13"/>
      <c r="B30" s="81"/>
      <c r="C30" s="90"/>
      <c r="D30" s="90"/>
      <c r="E30" s="10"/>
      <c r="F30" s="18"/>
      <c r="G30" s="18"/>
      <c r="H30" s="18"/>
      <c r="I30" s="18"/>
      <c r="J30" s="47"/>
    </row>
    <row r="31" spans="1:10" x14ac:dyDescent="0.25">
      <c r="A31" s="13"/>
      <c r="B31" s="81"/>
      <c r="C31" s="90"/>
      <c r="D31" s="90"/>
      <c r="E31" s="10"/>
      <c r="F31" s="18"/>
      <c r="G31" s="18"/>
      <c r="H31" s="18"/>
      <c r="I31" s="18"/>
      <c r="J31" s="47"/>
    </row>
    <row r="32" spans="1:10" x14ac:dyDescent="0.25">
      <c r="A32" s="13"/>
      <c r="B32" s="81"/>
      <c r="C32" s="90"/>
      <c r="D32" s="90"/>
      <c r="E32" s="10"/>
      <c r="F32" s="18"/>
      <c r="G32" s="18"/>
      <c r="H32" s="18"/>
      <c r="I32" s="18"/>
      <c r="J32" s="47"/>
    </row>
    <row r="33" spans="1:10" x14ac:dyDescent="0.25">
      <c r="A33" s="26"/>
      <c r="B33" s="81"/>
      <c r="C33" s="10"/>
      <c r="D33" s="10"/>
      <c r="E33" s="88"/>
      <c r="F33" s="18"/>
      <c r="G33" s="18"/>
      <c r="H33" s="10"/>
      <c r="I33" s="18"/>
      <c r="J33" s="47"/>
    </row>
    <row r="34" spans="1:10" x14ac:dyDescent="0.25">
      <c r="A34" s="16" t="s">
        <v>13</v>
      </c>
      <c r="B34" s="81"/>
      <c r="C34" s="92"/>
      <c r="D34" s="92"/>
      <c r="E34" s="25"/>
      <c r="I34" s="11" t="s">
        <v>14</v>
      </c>
    </row>
    <row r="35" spans="1:10" x14ac:dyDescent="0.25">
      <c r="A35" s="16"/>
      <c r="B35" s="82"/>
      <c r="C35" s="92"/>
      <c r="D35" s="92"/>
      <c r="E35" s="25"/>
      <c r="I35" s="11"/>
    </row>
    <row r="37" spans="1:10" x14ac:dyDescent="0.25">
      <c r="A37" s="5" t="s">
        <v>15</v>
      </c>
    </row>
    <row r="38" spans="1:10" x14ac:dyDescent="0.25">
      <c r="A38" s="48" t="s">
        <v>27</v>
      </c>
      <c r="B38" s="81">
        <v>700000</v>
      </c>
      <c r="C38" s="90" t="s">
        <v>17</v>
      </c>
      <c r="D38" s="90" t="s">
        <v>26</v>
      </c>
      <c r="E38" s="97" t="s">
        <v>28</v>
      </c>
      <c r="F38" s="34">
        <v>45748</v>
      </c>
      <c r="G38" s="18"/>
      <c r="H38" s="36" t="s">
        <v>20</v>
      </c>
      <c r="I38" s="46" t="s">
        <v>23</v>
      </c>
      <c r="J38" s="47" t="s">
        <v>29</v>
      </c>
    </row>
    <row r="39" spans="1:10" x14ac:dyDescent="0.25">
      <c r="A39" s="49" t="s">
        <v>30</v>
      </c>
      <c r="B39" s="81">
        <v>50000</v>
      </c>
      <c r="C39" s="90" t="s">
        <v>25</v>
      </c>
      <c r="D39" s="90" t="s">
        <v>26</v>
      </c>
      <c r="E39" s="98" t="s">
        <v>31</v>
      </c>
      <c r="F39" s="34">
        <v>45873</v>
      </c>
      <c r="G39" s="18"/>
      <c r="H39" s="36" t="s">
        <v>20</v>
      </c>
      <c r="I39" s="46" t="s">
        <v>23</v>
      </c>
      <c r="J39" s="47"/>
    </row>
    <row r="40" spans="1:10" x14ac:dyDescent="0.25">
      <c r="A40" s="50" t="s">
        <v>32</v>
      </c>
      <c r="B40" s="81">
        <v>150000</v>
      </c>
      <c r="C40" s="90" t="s">
        <v>17</v>
      </c>
      <c r="D40" s="90" t="s">
        <v>26</v>
      </c>
      <c r="E40" s="97" t="s">
        <v>28</v>
      </c>
      <c r="F40" s="42" t="s">
        <v>33</v>
      </c>
      <c r="G40" s="18"/>
      <c r="H40" s="36" t="s">
        <v>20</v>
      </c>
      <c r="I40" s="46" t="s">
        <v>23</v>
      </c>
      <c r="J40" s="47" t="s">
        <v>29</v>
      </c>
    </row>
    <row r="41" spans="1:10" x14ac:dyDescent="0.25">
      <c r="A41" s="51" t="s">
        <v>34</v>
      </c>
      <c r="B41" s="81">
        <v>70000</v>
      </c>
      <c r="C41" s="90" t="s">
        <v>17</v>
      </c>
      <c r="D41" s="90" t="s">
        <v>26</v>
      </c>
      <c r="E41" s="97" t="s">
        <v>35</v>
      </c>
      <c r="F41" s="42" t="s">
        <v>33</v>
      </c>
      <c r="G41" s="18"/>
      <c r="H41" s="36" t="s">
        <v>20</v>
      </c>
      <c r="I41" s="46" t="s">
        <v>23</v>
      </c>
      <c r="J41" s="47" t="s">
        <v>29</v>
      </c>
    </row>
    <row r="42" spans="1:10" x14ac:dyDescent="0.25">
      <c r="A42" s="52" t="s">
        <v>65</v>
      </c>
      <c r="B42" s="81">
        <v>20000</v>
      </c>
      <c r="C42" s="90" t="s">
        <v>37</v>
      </c>
      <c r="D42" s="90" t="s">
        <v>26</v>
      </c>
      <c r="E42" s="97" t="s">
        <v>38</v>
      </c>
      <c r="F42" s="42" t="s">
        <v>39</v>
      </c>
      <c r="G42" s="18"/>
      <c r="H42" s="36" t="s">
        <v>20</v>
      </c>
      <c r="I42" s="46"/>
      <c r="J42" s="47" t="s">
        <v>29</v>
      </c>
    </row>
    <row r="43" spans="1:10" x14ac:dyDescent="0.25">
      <c r="A43" s="48" t="s">
        <v>40</v>
      </c>
      <c r="B43" s="81">
        <v>35000</v>
      </c>
      <c r="C43" s="90" t="s">
        <v>37</v>
      </c>
      <c r="D43" s="90" t="s">
        <v>26</v>
      </c>
      <c r="E43" s="97" t="s">
        <v>41</v>
      </c>
      <c r="F43" s="43" t="s">
        <v>39</v>
      </c>
      <c r="G43" s="18"/>
      <c r="H43" s="36" t="s">
        <v>20</v>
      </c>
      <c r="I43" s="46"/>
      <c r="J43" s="47" t="s">
        <v>29</v>
      </c>
    </row>
    <row r="44" spans="1:10" x14ac:dyDescent="0.25">
      <c r="A44" s="48" t="s">
        <v>42</v>
      </c>
      <c r="B44" s="81">
        <v>40000</v>
      </c>
      <c r="C44" s="90" t="s">
        <v>37</v>
      </c>
      <c r="D44" s="90" t="s">
        <v>26</v>
      </c>
      <c r="E44" s="97" t="s">
        <v>43</v>
      </c>
      <c r="F44" s="42" t="s">
        <v>39</v>
      </c>
      <c r="G44" s="18"/>
      <c r="H44" s="36" t="s">
        <v>20</v>
      </c>
      <c r="I44" s="46"/>
      <c r="J44" s="47" t="s">
        <v>29</v>
      </c>
    </row>
    <row r="45" spans="1:10" x14ac:dyDescent="0.25">
      <c r="A45" s="48" t="s">
        <v>44</v>
      </c>
      <c r="B45" s="81">
        <v>40000</v>
      </c>
      <c r="C45" s="90" t="s">
        <v>37</v>
      </c>
      <c r="D45" s="90" t="s">
        <v>26</v>
      </c>
      <c r="E45" s="97" t="s">
        <v>45</v>
      </c>
      <c r="F45" s="42" t="s">
        <v>46</v>
      </c>
      <c r="G45" s="18"/>
      <c r="H45" s="36" t="s">
        <v>20</v>
      </c>
      <c r="I45" s="46"/>
      <c r="J45" s="47" t="s">
        <v>29</v>
      </c>
    </row>
    <row r="46" spans="1:10" x14ac:dyDescent="0.25">
      <c r="A46" s="48" t="s">
        <v>47</v>
      </c>
      <c r="B46" s="81">
        <v>100000</v>
      </c>
      <c r="C46" s="89" t="s">
        <v>48</v>
      </c>
      <c r="D46" s="89" t="s">
        <v>49</v>
      </c>
      <c r="E46" s="97" t="s">
        <v>45</v>
      </c>
      <c r="F46" s="44">
        <v>45748</v>
      </c>
      <c r="G46" s="36" t="s">
        <v>20</v>
      </c>
      <c r="H46" s="36"/>
      <c r="I46" s="46"/>
      <c r="J46" s="47" t="s">
        <v>29</v>
      </c>
    </row>
    <row r="47" spans="1:10" x14ac:dyDescent="0.25">
      <c r="A47" s="48" t="s">
        <v>50</v>
      </c>
      <c r="B47" s="83">
        <v>150000</v>
      </c>
      <c r="C47" s="89" t="s">
        <v>17</v>
      </c>
      <c r="D47" s="89" t="s">
        <v>26</v>
      </c>
      <c r="E47" s="7" t="s">
        <v>51</v>
      </c>
      <c r="F47" s="34" t="s">
        <v>39</v>
      </c>
      <c r="G47" s="36" t="s">
        <v>20</v>
      </c>
      <c r="H47" s="18"/>
      <c r="I47" s="46" t="s">
        <v>52</v>
      </c>
      <c r="J47" s="47" t="s">
        <v>29</v>
      </c>
    </row>
    <row r="48" spans="1:10" x14ac:dyDescent="0.25">
      <c r="A48" s="8" t="s">
        <v>71</v>
      </c>
      <c r="B48" s="81">
        <v>32000000</v>
      </c>
      <c r="C48" s="90" t="s">
        <v>72</v>
      </c>
      <c r="D48" s="90" t="s">
        <v>64</v>
      </c>
      <c r="E48" s="10" t="s">
        <v>19</v>
      </c>
      <c r="F48" s="40">
        <v>46600</v>
      </c>
      <c r="G48" s="18"/>
      <c r="H48" s="18" t="s">
        <v>20</v>
      </c>
      <c r="I48" s="18"/>
    </row>
    <row r="49" spans="1:19" x14ac:dyDescent="0.25">
      <c r="A49" s="13" t="s">
        <v>73</v>
      </c>
      <c r="B49" s="81">
        <v>10000000</v>
      </c>
      <c r="C49" s="90" t="s">
        <v>72</v>
      </c>
      <c r="D49" s="90" t="s">
        <v>64</v>
      </c>
      <c r="E49" s="10" t="s">
        <v>19</v>
      </c>
      <c r="F49" s="40">
        <v>46539</v>
      </c>
      <c r="G49" s="18"/>
      <c r="H49" s="18" t="s">
        <v>20</v>
      </c>
      <c r="I49" s="18"/>
    </row>
    <row r="50" spans="1:19" ht="12.75" customHeight="1" x14ac:dyDescent="0.25">
      <c r="A50" s="28" t="s">
        <v>13</v>
      </c>
      <c r="B50" s="81">
        <f>SUM(B38:B49)</f>
        <v>43355000</v>
      </c>
      <c r="C50" s="93"/>
      <c r="D50" s="93"/>
      <c r="E50" s="25"/>
    </row>
    <row r="51" spans="1:19" ht="12.75" customHeight="1" x14ac:dyDescent="0.25">
      <c r="A51" s="16"/>
      <c r="B51" s="27"/>
      <c r="C51" s="94"/>
      <c r="D51" s="94"/>
      <c r="E51" s="25"/>
    </row>
    <row r="52" spans="1:19" x14ac:dyDescent="0.25">
      <c r="A52" s="19"/>
    </row>
    <row r="53" spans="1:19" x14ac:dyDescent="0.25">
      <c r="A53" s="5" t="s">
        <v>53</v>
      </c>
      <c r="C53" s="95"/>
      <c r="D53" s="95"/>
    </row>
    <row r="54" spans="1:19" x14ac:dyDescent="0.25">
      <c r="A54" s="53" t="s">
        <v>54</v>
      </c>
      <c r="B54" s="81">
        <v>5000</v>
      </c>
      <c r="C54" s="90">
        <v>2</v>
      </c>
      <c r="D54" s="90" t="s">
        <v>26</v>
      </c>
      <c r="E54" s="97" t="s">
        <v>28</v>
      </c>
      <c r="F54" s="40" t="s">
        <v>46</v>
      </c>
      <c r="G54" s="18"/>
      <c r="H54" s="36" t="s">
        <v>20</v>
      </c>
      <c r="I54" s="46" t="s">
        <v>23</v>
      </c>
      <c r="J54" s="47" t="s">
        <v>29</v>
      </c>
    </row>
    <row r="55" spans="1:19" x14ac:dyDescent="0.25">
      <c r="A55" s="48" t="s">
        <v>55</v>
      </c>
      <c r="B55" s="81">
        <v>50000</v>
      </c>
      <c r="C55" s="90">
        <v>2</v>
      </c>
      <c r="D55" s="89" t="s">
        <v>49</v>
      </c>
      <c r="E55" s="97" t="s">
        <v>28</v>
      </c>
      <c r="F55" s="40" t="s">
        <v>46</v>
      </c>
      <c r="G55" s="18"/>
      <c r="H55" s="36" t="s">
        <v>20</v>
      </c>
      <c r="I55" s="46" t="s">
        <v>23</v>
      </c>
      <c r="J55" s="47" t="s">
        <v>29</v>
      </c>
    </row>
    <row r="56" spans="1:19" x14ac:dyDescent="0.25">
      <c r="A56" s="48" t="s">
        <v>56</v>
      </c>
      <c r="B56" s="81">
        <v>10000</v>
      </c>
      <c r="C56" s="90" t="s">
        <v>37</v>
      </c>
      <c r="D56" s="90" t="s">
        <v>26</v>
      </c>
      <c r="E56" s="97" t="s">
        <v>28</v>
      </c>
      <c r="F56" s="40" t="s">
        <v>33</v>
      </c>
      <c r="G56" s="18"/>
      <c r="H56" s="36" t="s">
        <v>20</v>
      </c>
      <c r="I56" s="46"/>
      <c r="J56" s="47" t="s">
        <v>29</v>
      </c>
    </row>
    <row r="57" spans="1:19" x14ac:dyDescent="0.25">
      <c r="A57" s="52" t="s">
        <v>57</v>
      </c>
      <c r="B57" s="81">
        <v>10000</v>
      </c>
      <c r="C57" s="90" t="s">
        <v>37</v>
      </c>
      <c r="D57" s="90" t="s">
        <v>26</v>
      </c>
      <c r="E57" s="97" t="s">
        <v>58</v>
      </c>
      <c r="F57" s="41" t="s">
        <v>59</v>
      </c>
      <c r="G57" s="18"/>
      <c r="H57" s="36" t="s">
        <v>20</v>
      </c>
      <c r="I57" s="46"/>
      <c r="J57" s="47" t="s">
        <v>29</v>
      </c>
    </row>
    <row r="58" spans="1:19" ht="15.6" x14ac:dyDescent="0.3">
      <c r="A58" s="14"/>
      <c r="B58" s="81"/>
      <c r="C58" s="90"/>
      <c r="D58" s="90"/>
      <c r="E58" s="7"/>
      <c r="F58" s="36"/>
      <c r="G58" s="37"/>
      <c r="H58" s="29" t="s">
        <v>60</v>
      </c>
      <c r="I58" s="18"/>
      <c r="P58" s="1"/>
      <c r="Q58" s="1"/>
      <c r="R58" s="20"/>
      <c r="S58" s="20"/>
    </row>
    <row r="59" spans="1:19" x14ac:dyDescent="0.25">
      <c r="A59" s="21"/>
      <c r="B59" s="81"/>
      <c r="C59" s="90"/>
      <c r="D59" s="90"/>
      <c r="E59" s="7"/>
      <c r="F59" s="36"/>
      <c r="G59" s="37"/>
      <c r="H59" s="29" t="s">
        <v>60</v>
      </c>
      <c r="I59" s="18"/>
    </row>
    <row r="60" spans="1:19" x14ac:dyDescent="0.25">
      <c r="A60" s="15"/>
      <c r="B60" s="81"/>
      <c r="C60" s="91"/>
      <c r="D60" s="91"/>
      <c r="E60" s="10"/>
      <c r="F60" s="36"/>
      <c r="G60" s="37"/>
      <c r="H60" s="29" t="s">
        <v>60</v>
      </c>
      <c r="I60" s="18"/>
    </row>
    <row r="61" spans="1:19" ht="12.75" customHeight="1" x14ac:dyDescent="0.25">
      <c r="A61" s="23"/>
      <c r="B61" s="81"/>
      <c r="C61" s="91"/>
      <c r="D61" s="91"/>
      <c r="E61" s="10"/>
      <c r="F61" s="36"/>
      <c r="G61" s="37"/>
      <c r="H61" s="29" t="s">
        <v>60</v>
      </c>
      <c r="I61" s="18"/>
    </row>
    <row r="62" spans="1:19" ht="12.75" customHeight="1" x14ac:dyDescent="0.25">
      <c r="A62" s="23"/>
      <c r="B62" s="81"/>
      <c r="C62" s="91"/>
      <c r="D62" s="91"/>
      <c r="E62" s="10"/>
      <c r="F62" s="36"/>
      <c r="G62" s="37"/>
      <c r="H62" s="29" t="s">
        <v>60</v>
      </c>
      <c r="I62" s="18"/>
    </row>
    <row r="63" spans="1:19" x14ac:dyDescent="0.25">
      <c r="A63" s="6"/>
      <c r="B63" s="81"/>
      <c r="C63" s="90"/>
      <c r="D63" s="90"/>
      <c r="E63" s="10"/>
      <c r="F63" s="36"/>
      <c r="G63" s="37"/>
      <c r="H63" s="29" t="s">
        <v>60</v>
      </c>
      <c r="I63" s="18"/>
    </row>
    <row r="64" spans="1:19" x14ac:dyDescent="0.25">
      <c r="A64" s="8"/>
      <c r="B64" s="81"/>
      <c r="C64" s="90"/>
      <c r="D64" s="90"/>
      <c r="E64" s="10"/>
      <c r="F64" s="36"/>
      <c r="G64" s="37"/>
      <c r="H64" s="29" t="s">
        <v>60</v>
      </c>
      <c r="I64" s="18"/>
    </row>
    <row r="65" spans="1:9" x14ac:dyDescent="0.25">
      <c r="A65" s="13"/>
      <c r="B65" s="81"/>
      <c r="C65" s="90"/>
      <c r="D65" s="90"/>
      <c r="E65" s="10"/>
      <c r="F65" s="36"/>
      <c r="G65" s="37"/>
      <c r="H65" s="29" t="s">
        <v>60</v>
      </c>
      <c r="I65" s="18"/>
    </row>
    <row r="66" spans="1:9" x14ac:dyDescent="0.25">
      <c r="A66" s="30"/>
      <c r="B66" s="81"/>
      <c r="C66" s="90"/>
      <c r="D66" s="90"/>
      <c r="E66" s="10"/>
      <c r="F66" s="36"/>
      <c r="G66" s="37"/>
      <c r="H66" s="29" t="s">
        <v>60</v>
      </c>
      <c r="I66" s="18"/>
    </row>
    <row r="67" spans="1:9" x14ac:dyDescent="0.25">
      <c r="A67" s="30" t="s">
        <v>13</v>
      </c>
      <c r="B67" s="81">
        <f>SUM(B54:B66)</f>
        <v>75000</v>
      </c>
      <c r="C67" s="90"/>
      <c r="D67" s="90"/>
      <c r="E67" s="10"/>
      <c r="F67" s="36"/>
      <c r="G67" s="37"/>
      <c r="H67" s="29" t="s">
        <v>60</v>
      </c>
      <c r="I67" s="18"/>
    </row>
    <row r="68" spans="1:9" x14ac:dyDescent="0.25">
      <c r="A68" s="17" t="s">
        <v>61</v>
      </c>
      <c r="B68" s="81">
        <f>SUM(B34,B50,B67)</f>
        <v>43430000</v>
      </c>
      <c r="C68" s="91"/>
      <c r="D68" s="91"/>
      <c r="E68" s="10"/>
      <c r="F68" s="36"/>
      <c r="G68" s="37"/>
      <c r="H68" s="29" t="s">
        <v>60</v>
      </c>
      <c r="I68" s="18"/>
    </row>
    <row r="70" spans="1:9" x14ac:dyDescent="0.25">
      <c r="A70" s="11"/>
    </row>
    <row r="72" spans="1:9" ht="13.8" thickBot="1" x14ac:dyDescent="0.3">
      <c r="B72" s="84"/>
    </row>
    <row r="73" spans="1:9" x14ac:dyDescent="0.25">
      <c r="B73" s="73"/>
      <c r="C73" s="74"/>
      <c r="D73" s="74"/>
      <c r="E73" s="75"/>
    </row>
    <row r="74" spans="1:9" x14ac:dyDescent="0.25">
      <c r="B74" s="65"/>
      <c r="C74" s="66"/>
      <c r="D74" s="66"/>
      <c r="E74" s="67"/>
    </row>
    <row r="75" spans="1:9" x14ac:dyDescent="0.25">
      <c r="B75" s="76"/>
      <c r="C75" s="66"/>
      <c r="D75" s="66"/>
      <c r="E75" s="67"/>
    </row>
    <row r="76" spans="1:9" ht="12.75" customHeight="1" x14ac:dyDescent="0.25">
      <c r="B76" s="76"/>
      <c r="C76" s="66"/>
      <c r="D76" s="66"/>
      <c r="E76" s="67"/>
    </row>
    <row r="77" spans="1:9" ht="12.75" customHeight="1" x14ac:dyDescent="0.25">
      <c r="B77" s="76"/>
      <c r="C77" s="66"/>
      <c r="D77" s="66"/>
      <c r="E77" s="67"/>
    </row>
    <row r="78" spans="1:9" x14ac:dyDescent="0.25">
      <c r="B78" s="65"/>
      <c r="C78" s="66"/>
      <c r="D78" s="66"/>
      <c r="E78" s="67"/>
    </row>
    <row r="79" spans="1:9" x14ac:dyDescent="0.25">
      <c r="B79" s="85"/>
      <c r="C79" s="96"/>
      <c r="D79" s="96"/>
      <c r="E79" s="99"/>
    </row>
    <row r="80" spans="1:9" ht="13.8" thickBot="1" x14ac:dyDescent="0.3">
      <c r="A80" s="11"/>
      <c r="B80" s="68"/>
      <c r="C80" s="69"/>
      <c r="D80" s="69"/>
      <c r="E80" s="70"/>
    </row>
    <row r="82" spans="1:1" ht="13.8" x14ac:dyDescent="0.25">
      <c r="A82" s="38"/>
    </row>
    <row r="83" spans="1:1" ht="13.8" x14ac:dyDescent="0.25">
      <c r="A83" s="38"/>
    </row>
    <row r="84" spans="1:1" ht="13.8" x14ac:dyDescent="0.25">
      <c r="A84" s="38"/>
    </row>
  </sheetData>
  <mergeCells count="8">
    <mergeCell ref="A3:H3"/>
    <mergeCell ref="B73:E73"/>
    <mergeCell ref="B80:E80"/>
    <mergeCell ref="B78:E78"/>
    <mergeCell ref="B77:E77"/>
    <mergeCell ref="B76:E76"/>
    <mergeCell ref="B75:E75"/>
    <mergeCell ref="B74:E7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1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80760472651A842B5AD9658ED94B96B" ma:contentTypeVersion="14" ma:contentTypeDescription="Luo uusi asiakirja." ma:contentTypeScope="" ma:versionID="253252afa20b57ea79c67745b0c4cce1">
  <xsd:schema xmlns:xsd="http://www.w3.org/2001/XMLSchema" xmlns:xs="http://www.w3.org/2001/XMLSchema" xmlns:p="http://schemas.microsoft.com/office/2006/metadata/properties" xmlns:ns2="a6db7673-297e-4ccc-adeb-eb5ebc756bc0" xmlns:ns3="c4a1da25-6feb-468b-b2bd-3c22cfe74ca6" xmlns:ns4="0d6d4dba-695f-45ba-b49a-c33d35e8033f" targetNamespace="http://schemas.microsoft.com/office/2006/metadata/properties" ma:root="true" ma:fieldsID="0a122e8fb02208c9455fe80d7b75e33d" ns2:_="" ns3:_="" ns4:_="">
    <xsd:import namespace="a6db7673-297e-4ccc-adeb-eb5ebc756bc0"/>
    <xsd:import namespace="c4a1da25-6feb-468b-b2bd-3c22cfe74ca6"/>
    <xsd:import namespace="0d6d4dba-695f-45ba-b49a-c33d35e80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db7673-297e-4ccc-adeb-eb5ebc756b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Kuvien tunnisteet" ma:readOnly="false" ma:fieldId="{5cf76f15-5ced-4ddc-b409-7134ff3c332f}" ma:taxonomyMulti="true" ma:sspId="49964bb6-1a6e-4045-af7e-4cdc4df89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a1da25-6feb-468b-b2bd-3c22cfe74c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d4dba-695f-45ba-b49a-c33d35e80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524a215-e1e2-4a33-bb54-9a012d0f0f88}" ma:internalName="TaxCatchAll" ma:showField="CatchAllData" ma:web="c4a1da25-6feb-468b-b2bd-3c22cfe74c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db7673-297e-4ccc-adeb-eb5ebc756bc0">
      <Terms xmlns="http://schemas.microsoft.com/office/infopath/2007/PartnerControls"/>
    </lcf76f155ced4ddcb4097134ff3c332f>
    <TaxCatchAll xmlns="0d6d4dba-695f-45ba-b49a-c33d35e8033f" xsi:nil="true"/>
  </documentManagement>
</p:properties>
</file>

<file path=customXml/itemProps1.xml><?xml version="1.0" encoding="utf-8"?>
<ds:datastoreItem xmlns:ds="http://schemas.openxmlformats.org/officeDocument/2006/customXml" ds:itemID="{B22F5595-8532-4F78-ABBA-6859F568F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db7673-297e-4ccc-adeb-eb5ebc756bc0"/>
    <ds:schemaRef ds:uri="c4a1da25-6feb-468b-b2bd-3c22cfe74ca6"/>
    <ds:schemaRef ds:uri="0d6d4dba-695f-45ba-b49a-c33d35e803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CC41ED-7A5E-411D-BB88-D1D8482ED5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0D850D-4654-4281-893F-36DFBC1B5463}">
  <ds:schemaRefs>
    <ds:schemaRef ds:uri="http://schemas.microsoft.com/office/2006/metadata/properties"/>
    <ds:schemaRef ds:uri="http://schemas.microsoft.com/office/infopath/2007/PartnerControls"/>
    <ds:schemaRef ds:uri="a6db7673-297e-4ccc-adeb-eb5ebc756bc0"/>
    <ds:schemaRef ds:uri="0d6d4dba-695f-45ba-b49a-c33d35e803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2025</vt:lpstr>
      <vt:lpstr>2026</vt:lpstr>
      <vt:lpstr>2027</vt:lpstr>
    </vt:vector>
  </TitlesOfParts>
  <Manager/>
  <Company>Puolustusvoimat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tki82027</dc:creator>
  <cp:keywords/>
  <dc:description/>
  <cp:lastModifiedBy>Soininen Sanna Kristiina</cp:lastModifiedBy>
  <cp:revision/>
  <dcterms:created xsi:type="dcterms:W3CDTF">2008-07-18T08:32:38Z</dcterms:created>
  <dcterms:modified xsi:type="dcterms:W3CDTF">2025-02-03T06:50:19Z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0x010100D80760472651A842B5AD9658ED94B96B</vt:lpwstr>
  </property>
  <property fmtid="{D5CDD505-2E9C-101B-9397-08002B2CF9AE}" pid="3" name="MediaServiceImageTags">
    <vt:lpwstr/>
  </property>
</Properties>
</file>